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請求書削減計画\宮城建設　請求書\請求書　新作\本物\"/>
    </mc:Choice>
  </mc:AlternateContent>
  <xr:revisionPtr revIDLastSave="0" documentId="13_ncr:1_{A3D735A7-7C39-40E6-91C1-BE73130CC199}" xr6:coauthVersionLast="40" xr6:coauthVersionMax="40" xr10:uidLastSave="{00000000-0000-0000-0000-000000000000}"/>
  <bookViews>
    <workbookView xWindow="-120" yWindow="-120" windowWidth="29040" windowHeight="16440" xr2:uid="{00000000-000D-0000-FFFF-FFFF00000000}"/>
  </bookViews>
  <sheets>
    <sheet name="説明" sheetId="4" r:id="rId1"/>
    <sheet name="入力シート (例)" sheetId="15" r:id="rId2"/>
    <sheet name="入力シート" sheetId="1" r:id="rId3"/>
    <sheet name="印刷画面" sheetId="13" r:id="rId4"/>
  </sheets>
  <definedNames>
    <definedName name="_xlnm.Print_Area" localSheetId="3">印刷画面!$A$1:$S$191</definedName>
    <definedName name="_xlnm.Print_Area" localSheetId="2">入力シート!$A$1:$L$49</definedName>
  </definedNames>
  <calcPr calcId="181029"/>
</workbook>
</file>

<file path=xl/calcChain.xml><?xml version="1.0" encoding="utf-8"?>
<calcChain xmlns="http://schemas.openxmlformats.org/spreadsheetml/2006/main">
  <c r="B30" i="13" l="1"/>
  <c r="A109" i="13"/>
  <c r="B109" i="13"/>
  <c r="C109" i="13"/>
  <c r="C113" i="13"/>
  <c r="C121" i="13"/>
  <c r="G109" i="13"/>
  <c r="I109" i="13"/>
  <c r="K109" i="13"/>
  <c r="P109" i="13"/>
  <c r="P110" i="13"/>
  <c r="C110" i="13" s="1"/>
  <c r="P111" i="13"/>
  <c r="A111" i="13" s="1"/>
  <c r="P112" i="13"/>
  <c r="C112" i="13" s="1"/>
  <c r="P113" i="13"/>
  <c r="A113" i="13" s="1"/>
  <c r="P114" i="13"/>
  <c r="C114" i="13" s="1"/>
  <c r="P115" i="13"/>
  <c r="A115" i="13" s="1"/>
  <c r="P116" i="13"/>
  <c r="C116" i="13" s="1"/>
  <c r="P117" i="13"/>
  <c r="A117" i="13" s="1"/>
  <c r="P118" i="13"/>
  <c r="C118" i="13" s="1"/>
  <c r="P119" i="13"/>
  <c r="A119" i="13" s="1"/>
  <c r="P120" i="13"/>
  <c r="C120" i="13" s="1"/>
  <c r="P121" i="13"/>
  <c r="A121" i="13" s="1"/>
  <c r="P122" i="13"/>
  <c r="C122" i="13" s="1"/>
  <c r="P123" i="13"/>
  <c r="A123" i="13" s="1"/>
  <c r="P124" i="13"/>
  <c r="C124" i="13" s="1"/>
  <c r="A158" i="13"/>
  <c r="B158" i="13"/>
  <c r="C158" i="13"/>
  <c r="G158" i="13"/>
  <c r="I158" i="13"/>
  <c r="K158" i="13"/>
  <c r="P158" i="13"/>
  <c r="P159" i="13"/>
  <c r="C159" i="13" s="1"/>
  <c r="P160" i="13"/>
  <c r="A160" i="13" s="1"/>
  <c r="P161" i="13"/>
  <c r="B161" i="13" s="1"/>
  <c r="P162" i="13"/>
  <c r="A162" i="13" s="1"/>
  <c r="P163" i="13"/>
  <c r="A163" i="13" s="1"/>
  <c r="P164" i="13"/>
  <c r="A164" i="13" s="1"/>
  <c r="P165" i="13"/>
  <c r="G165" i="13" s="1"/>
  <c r="P166" i="13"/>
  <c r="A166" i="13" s="1"/>
  <c r="P167" i="13"/>
  <c r="C167" i="13" s="1"/>
  <c r="P168" i="13"/>
  <c r="A168" i="13" s="1"/>
  <c r="P169" i="13"/>
  <c r="B169" i="13" s="1"/>
  <c r="P170" i="13"/>
  <c r="A170" i="13" s="1"/>
  <c r="P171" i="13"/>
  <c r="A171" i="13" s="1"/>
  <c r="P172" i="13"/>
  <c r="A172" i="13" s="1"/>
  <c r="P173" i="13"/>
  <c r="G173" i="13" s="1"/>
  <c r="A61" i="13"/>
  <c r="B61" i="13"/>
  <c r="C61" i="13"/>
  <c r="G61" i="13"/>
  <c r="I61" i="13"/>
  <c r="K61" i="13"/>
  <c r="P61" i="13"/>
  <c r="P62" i="13"/>
  <c r="A62" i="13" s="1"/>
  <c r="P63" i="13"/>
  <c r="A63" i="13" s="1"/>
  <c r="P64" i="13"/>
  <c r="G64" i="13" s="1"/>
  <c r="P65" i="13"/>
  <c r="A65" i="13" s="1"/>
  <c r="P66" i="13"/>
  <c r="C66" i="13" s="1"/>
  <c r="P67" i="13"/>
  <c r="A67" i="13" s="1"/>
  <c r="P68" i="13"/>
  <c r="B68" i="13" s="1"/>
  <c r="P69" i="13"/>
  <c r="A69" i="13" s="1"/>
  <c r="P70" i="13"/>
  <c r="A70" i="13" s="1"/>
  <c r="P71" i="13"/>
  <c r="A71" i="13" s="1"/>
  <c r="P72" i="13"/>
  <c r="G72" i="13" s="1"/>
  <c r="P73" i="13"/>
  <c r="A73" i="13" s="1"/>
  <c r="P74" i="13"/>
  <c r="C74" i="13" s="1"/>
  <c r="P75" i="13"/>
  <c r="A75" i="13" s="1"/>
  <c r="P76" i="13"/>
  <c r="B76" i="13" s="1"/>
  <c r="E34" i="13"/>
  <c r="C15" i="13"/>
  <c r="G15" i="13"/>
  <c r="I15" i="13"/>
  <c r="K15" i="13"/>
  <c r="P15" i="13"/>
  <c r="P16" i="13"/>
  <c r="P17" i="13"/>
  <c r="C17" i="13" s="1"/>
  <c r="P18" i="13"/>
  <c r="P19" i="13"/>
  <c r="C19" i="13" s="1"/>
  <c r="P20" i="13"/>
  <c r="P21" i="13"/>
  <c r="C21" i="13" s="1"/>
  <c r="P22" i="13"/>
  <c r="P23" i="13"/>
  <c r="C23" i="13" s="1"/>
  <c r="P24" i="13"/>
  <c r="P25" i="13"/>
  <c r="K25" i="13" s="1"/>
  <c r="P26" i="13"/>
  <c r="P27" i="13"/>
  <c r="C27" i="13" s="1"/>
  <c r="P28" i="13"/>
  <c r="B28" i="13" s="1"/>
  <c r="P29" i="13"/>
  <c r="K29" i="13" s="1"/>
  <c r="P30" i="13"/>
  <c r="K30" i="13" s="1"/>
  <c r="K19" i="13" l="1"/>
  <c r="C123" i="13"/>
  <c r="C115" i="13"/>
  <c r="A28" i="13"/>
  <c r="K23" i="13"/>
  <c r="C119" i="13"/>
  <c r="C111" i="13"/>
  <c r="A30" i="13"/>
  <c r="B29" i="13"/>
  <c r="C117" i="13"/>
  <c r="A29" i="13"/>
  <c r="C28" i="13"/>
  <c r="G28" i="13"/>
  <c r="I28" i="13"/>
  <c r="C20" i="13"/>
  <c r="G20" i="13"/>
  <c r="I20" i="13"/>
  <c r="K17" i="13"/>
  <c r="I25" i="13"/>
  <c r="I17" i="13"/>
  <c r="G25" i="13"/>
  <c r="G17" i="13"/>
  <c r="C25" i="13"/>
  <c r="K74" i="13"/>
  <c r="K66" i="13"/>
  <c r="I76" i="13"/>
  <c r="I68" i="13"/>
  <c r="G70" i="13"/>
  <c r="G62" i="13"/>
  <c r="C72" i="13"/>
  <c r="C64" i="13"/>
  <c r="B74" i="13"/>
  <c r="B66" i="13"/>
  <c r="A76" i="13"/>
  <c r="A68" i="13"/>
  <c r="K167" i="13"/>
  <c r="K159" i="13"/>
  <c r="I169" i="13"/>
  <c r="I161" i="13"/>
  <c r="G171" i="13"/>
  <c r="G163" i="13"/>
  <c r="C173" i="13"/>
  <c r="C165" i="13"/>
  <c r="B167" i="13"/>
  <c r="B159" i="13"/>
  <c r="A169" i="13"/>
  <c r="A161" i="13"/>
  <c r="K122" i="13"/>
  <c r="K114" i="13"/>
  <c r="I124" i="13"/>
  <c r="I116" i="13"/>
  <c r="G118" i="13"/>
  <c r="G110" i="13"/>
  <c r="B120" i="13"/>
  <c r="B112" i="13"/>
  <c r="A122" i="13"/>
  <c r="A114" i="13"/>
  <c r="C26" i="13"/>
  <c r="G26" i="13"/>
  <c r="I26" i="13"/>
  <c r="K26" i="13"/>
  <c r="C24" i="13"/>
  <c r="G24" i="13"/>
  <c r="I24" i="13"/>
  <c r="C16" i="13"/>
  <c r="G16" i="13"/>
  <c r="I16" i="13"/>
  <c r="K16" i="13"/>
  <c r="K28" i="13"/>
  <c r="K27" i="13"/>
  <c r="K21" i="13"/>
  <c r="I23" i="13"/>
  <c r="G23" i="13"/>
  <c r="K72" i="13"/>
  <c r="K64" i="13"/>
  <c r="I74" i="13"/>
  <c r="I66" i="13"/>
  <c r="G76" i="13"/>
  <c r="G68" i="13"/>
  <c r="C70" i="13"/>
  <c r="C62" i="13"/>
  <c r="B72" i="13"/>
  <c r="B64" i="13"/>
  <c r="A74" i="13"/>
  <c r="A66" i="13"/>
  <c r="K173" i="13"/>
  <c r="K165" i="13"/>
  <c r="I167" i="13"/>
  <c r="I159" i="13"/>
  <c r="G169" i="13"/>
  <c r="G161" i="13"/>
  <c r="C171" i="13"/>
  <c r="C163" i="13"/>
  <c r="B173" i="13"/>
  <c r="B165" i="13"/>
  <c r="A167" i="13"/>
  <c r="A159" i="13"/>
  <c r="K120" i="13"/>
  <c r="K112" i="13"/>
  <c r="I122" i="13"/>
  <c r="I114" i="13"/>
  <c r="G124" i="13"/>
  <c r="G116" i="13"/>
  <c r="B118" i="13"/>
  <c r="B110" i="13"/>
  <c r="A120" i="13"/>
  <c r="A112" i="13"/>
  <c r="C22" i="13"/>
  <c r="G22" i="13"/>
  <c r="I22" i="13"/>
  <c r="K22" i="13"/>
  <c r="C18" i="13"/>
  <c r="G18" i="13"/>
  <c r="I18" i="13"/>
  <c r="K18" i="13"/>
  <c r="K20" i="13"/>
  <c r="I29" i="13"/>
  <c r="I21" i="13"/>
  <c r="G29" i="13"/>
  <c r="G21" i="13"/>
  <c r="C29" i="13"/>
  <c r="K70" i="13"/>
  <c r="K62" i="13"/>
  <c r="I72" i="13"/>
  <c r="I64" i="13"/>
  <c r="G74" i="13"/>
  <c r="G66" i="13"/>
  <c r="C76" i="13"/>
  <c r="C68" i="13"/>
  <c r="B70" i="13"/>
  <c r="B62" i="13"/>
  <c r="A72" i="13"/>
  <c r="A64" i="13"/>
  <c r="K171" i="13"/>
  <c r="K163" i="13"/>
  <c r="I173" i="13"/>
  <c r="I165" i="13"/>
  <c r="G167" i="13"/>
  <c r="G159" i="13"/>
  <c r="C169" i="13"/>
  <c r="C161" i="13"/>
  <c r="B171" i="13"/>
  <c r="B163" i="13"/>
  <c r="A173" i="13"/>
  <c r="A165" i="13"/>
  <c r="K118" i="13"/>
  <c r="K110" i="13"/>
  <c r="I120" i="13"/>
  <c r="I112" i="13"/>
  <c r="G122" i="13"/>
  <c r="G114" i="13"/>
  <c r="B124" i="13"/>
  <c r="B116" i="13"/>
  <c r="A118" i="13"/>
  <c r="A110" i="13"/>
  <c r="C30" i="13"/>
  <c r="G30" i="13"/>
  <c r="I30" i="13"/>
  <c r="K24" i="13"/>
  <c r="I27" i="13"/>
  <c r="I19" i="13"/>
  <c r="G27" i="13"/>
  <c r="G19" i="13"/>
  <c r="K76" i="13"/>
  <c r="K68" i="13"/>
  <c r="I70" i="13"/>
  <c r="I62" i="13"/>
  <c r="K169" i="13"/>
  <c r="K161" i="13"/>
  <c r="I171" i="13"/>
  <c r="I163" i="13"/>
  <c r="K124" i="13"/>
  <c r="K116" i="13"/>
  <c r="I118" i="13"/>
  <c r="I110" i="13"/>
  <c r="G120" i="13"/>
  <c r="G112" i="13"/>
  <c r="B122" i="13"/>
  <c r="B114" i="13"/>
  <c r="A124" i="13"/>
  <c r="A116" i="13"/>
  <c r="K75" i="13"/>
  <c r="K71" i="13"/>
  <c r="K67" i="13"/>
  <c r="K63" i="13"/>
  <c r="I75" i="13"/>
  <c r="I71" i="13"/>
  <c r="I67" i="13"/>
  <c r="I63" i="13"/>
  <c r="G75" i="13"/>
  <c r="G71" i="13"/>
  <c r="G67" i="13"/>
  <c r="G63" i="13"/>
  <c r="C75" i="13"/>
  <c r="C71" i="13"/>
  <c r="C67" i="13"/>
  <c r="C63" i="13"/>
  <c r="B75" i="13"/>
  <c r="B71" i="13"/>
  <c r="B67" i="13"/>
  <c r="B63" i="13"/>
  <c r="K172" i="13"/>
  <c r="K168" i="13"/>
  <c r="K164" i="13"/>
  <c r="K160" i="13"/>
  <c r="I172" i="13"/>
  <c r="I168" i="13"/>
  <c r="I164" i="13"/>
  <c r="I160" i="13"/>
  <c r="G172" i="13"/>
  <c r="G168" i="13"/>
  <c r="G164" i="13"/>
  <c r="G160" i="13"/>
  <c r="C172" i="13"/>
  <c r="C168" i="13"/>
  <c r="C164" i="13"/>
  <c r="C160" i="13"/>
  <c r="B172" i="13"/>
  <c r="B168" i="13"/>
  <c r="B164" i="13"/>
  <c r="B160" i="13"/>
  <c r="K123" i="13"/>
  <c r="K119" i="13"/>
  <c r="K115" i="13"/>
  <c r="K111" i="13"/>
  <c r="I123" i="13"/>
  <c r="I119" i="13"/>
  <c r="I115" i="13"/>
  <c r="I111" i="13"/>
  <c r="G123" i="13"/>
  <c r="G119" i="13"/>
  <c r="G115" i="13"/>
  <c r="G111" i="13"/>
  <c r="B123" i="13"/>
  <c r="B119" i="13"/>
  <c r="B115" i="13"/>
  <c r="B111" i="13"/>
  <c r="K73" i="13"/>
  <c r="K69" i="13"/>
  <c r="K65" i="13"/>
  <c r="I73" i="13"/>
  <c r="I69" i="13"/>
  <c r="I65" i="13"/>
  <c r="G73" i="13"/>
  <c r="G69" i="13"/>
  <c r="G65" i="13"/>
  <c r="C73" i="13"/>
  <c r="C69" i="13"/>
  <c r="C65" i="13"/>
  <c r="B73" i="13"/>
  <c r="B69" i="13"/>
  <c r="B65" i="13"/>
  <c r="K170" i="13"/>
  <c r="K166" i="13"/>
  <c r="K162" i="13"/>
  <c r="I170" i="13"/>
  <c r="I166" i="13"/>
  <c r="I162" i="13"/>
  <c r="G170" i="13"/>
  <c r="G166" i="13"/>
  <c r="G162" i="13"/>
  <c r="C170" i="13"/>
  <c r="C166" i="13"/>
  <c r="C162" i="13"/>
  <c r="B170" i="13"/>
  <c r="B166" i="13"/>
  <c r="B162" i="13"/>
  <c r="K121" i="13"/>
  <c r="K117" i="13"/>
  <c r="K113" i="13"/>
  <c r="I121" i="13"/>
  <c r="I117" i="13"/>
  <c r="I113" i="13"/>
  <c r="G121" i="13"/>
  <c r="G117" i="13"/>
  <c r="G113" i="13"/>
  <c r="B121" i="13"/>
  <c r="B117" i="13"/>
  <c r="B113" i="13"/>
  <c r="G38" i="1"/>
  <c r="P157" i="13"/>
  <c r="C6" i="13" l="1"/>
  <c r="G41" i="1"/>
  <c r="K186" i="13"/>
  <c r="H186" i="13"/>
  <c r="K184" i="13"/>
  <c r="H184" i="13"/>
  <c r="E178" i="13"/>
  <c r="E177" i="13"/>
  <c r="E176" i="13"/>
  <c r="P175" i="13"/>
  <c r="C157" i="13"/>
  <c r="D153" i="13"/>
  <c r="D151" i="13"/>
  <c r="A147" i="13"/>
  <c r="Q154" i="13"/>
  <c r="O154" i="13"/>
  <c r="R153" i="13"/>
  <c r="O153" i="13"/>
  <c r="O152" i="13"/>
  <c r="P151" i="13"/>
  <c r="P150" i="13"/>
  <c r="L148" i="13"/>
  <c r="L149" i="13"/>
  <c r="L147" i="13"/>
  <c r="R146" i="13"/>
  <c r="K137" i="13"/>
  <c r="H137" i="13"/>
  <c r="K135" i="13"/>
  <c r="H135" i="13"/>
  <c r="E129" i="13"/>
  <c r="E128" i="13"/>
  <c r="E127" i="13"/>
  <c r="P126" i="13"/>
  <c r="P108" i="13"/>
  <c r="A108" i="13" s="1"/>
  <c r="D104" i="13"/>
  <c r="D102" i="13"/>
  <c r="A98" i="13"/>
  <c r="R97" i="13"/>
  <c r="L98" i="13"/>
  <c r="L99" i="13"/>
  <c r="L100" i="13"/>
  <c r="P101" i="13"/>
  <c r="P102" i="13"/>
  <c r="O103" i="13"/>
  <c r="O104" i="13"/>
  <c r="R104" i="13"/>
  <c r="O105" i="13"/>
  <c r="Q105" i="13"/>
  <c r="P11" i="13"/>
  <c r="N10" i="13"/>
  <c r="N9" i="13"/>
  <c r="P8" i="13"/>
  <c r="P7" i="13"/>
  <c r="E35" i="13"/>
  <c r="E33" i="13"/>
  <c r="P32" i="13"/>
  <c r="P14" i="13"/>
  <c r="K14" i="13" s="1"/>
  <c r="N11" i="13"/>
  <c r="R10" i="13"/>
  <c r="D10" i="13"/>
  <c r="D8" i="13"/>
  <c r="J6" i="13"/>
  <c r="J5" i="13"/>
  <c r="J4" i="13"/>
  <c r="A4" i="13"/>
  <c r="R3" i="13"/>
  <c r="G157" i="13" l="1"/>
  <c r="B108" i="13"/>
  <c r="C108" i="13"/>
  <c r="B157" i="13"/>
  <c r="K157" i="13"/>
  <c r="A157" i="13"/>
  <c r="I108" i="13"/>
  <c r="I157" i="13"/>
  <c r="G108" i="13"/>
  <c r="A20" i="13"/>
  <c r="B27" i="13"/>
  <c r="K108" i="13"/>
  <c r="I14" i="13"/>
  <c r="A19" i="13"/>
  <c r="B26" i="13"/>
  <c r="A24" i="13"/>
  <c r="B24" i="13"/>
  <c r="B25" i="13"/>
  <c r="A27" i="13"/>
  <c r="B20" i="13"/>
  <c r="B21" i="13"/>
  <c r="A16" i="13"/>
  <c r="A23" i="13"/>
  <c r="B17" i="13"/>
  <c r="C14" i="13"/>
  <c r="B16" i="13"/>
  <c r="A26" i="13"/>
  <c r="A15" i="13"/>
  <c r="A14" i="13"/>
  <c r="B15" i="13"/>
  <c r="A18" i="13"/>
  <c r="B19" i="13"/>
  <c r="A22" i="13"/>
  <c r="B23" i="13"/>
  <c r="G14" i="13"/>
  <c r="B14" i="13"/>
  <c r="A17" i="13"/>
  <c r="B18" i="13"/>
  <c r="A21" i="13"/>
  <c r="B22" i="13"/>
  <c r="A25" i="13"/>
  <c r="K89" i="13"/>
  <c r="H89" i="13"/>
  <c r="K87" i="13"/>
  <c r="H87" i="13"/>
  <c r="C39" i="15"/>
  <c r="G34" i="15"/>
  <c r="G37" i="15"/>
  <c r="G38" i="15" s="1"/>
  <c r="E81" i="13"/>
  <c r="E80" i="13"/>
  <c r="E79" i="13"/>
  <c r="P78" i="13"/>
  <c r="P60" i="13"/>
  <c r="A60" i="13" s="1"/>
  <c r="P57" i="13"/>
  <c r="N57" i="13"/>
  <c r="R56" i="13"/>
  <c r="N56" i="13"/>
  <c r="D56" i="13"/>
  <c r="N55" i="13"/>
  <c r="P54" i="13"/>
  <c r="D54" i="13"/>
  <c r="P53" i="13"/>
  <c r="K52" i="13"/>
  <c r="K51" i="13"/>
  <c r="K50" i="13"/>
  <c r="A50" i="13"/>
  <c r="R49" i="13"/>
  <c r="C43" i="1"/>
  <c r="E82" i="13" s="1"/>
  <c r="E179" i="13" l="1"/>
  <c r="E130" i="13"/>
  <c r="E36" i="13"/>
  <c r="P174" i="13"/>
  <c r="G174" i="13" s="1"/>
  <c r="C149" i="13"/>
  <c r="P31" i="13"/>
  <c r="G31" i="13" s="1"/>
  <c r="P125" i="13"/>
  <c r="G125" i="13" s="1"/>
  <c r="C100" i="13"/>
  <c r="C52" i="13"/>
  <c r="P77" i="13"/>
  <c r="G77" i="13" s="1"/>
  <c r="K60" i="13"/>
  <c r="I60" i="13"/>
  <c r="C60" i="13"/>
  <c r="B60" i="13"/>
  <c r="G60" i="13"/>
  <c r="P176" i="13" l="1"/>
  <c r="P127" i="13"/>
  <c r="P33" i="13"/>
  <c r="P79" i="13"/>
  <c r="G42" i="1"/>
  <c r="P34" i="13" l="1"/>
  <c r="P177" i="13"/>
  <c r="P128" i="13"/>
  <c r="P80" i="13"/>
</calcChain>
</file>

<file path=xl/sharedStrings.xml><?xml version="1.0" encoding="utf-8"?>
<sst xmlns="http://schemas.openxmlformats.org/spreadsheetml/2006/main" count="377" uniqueCount="144">
  <si>
    <t>取引先コード：</t>
    <rPh sb="0" eb="2">
      <t>トリヒキ</t>
    </rPh>
    <rPh sb="2" eb="3">
      <t>サキ</t>
    </rPh>
    <phoneticPr fontId="1"/>
  </si>
  <si>
    <t>住　　　　　所：</t>
    <rPh sb="0" eb="1">
      <t>ジュウ</t>
    </rPh>
    <rPh sb="6" eb="7">
      <t>ショ</t>
    </rPh>
    <phoneticPr fontId="1"/>
  </si>
  <si>
    <t>電　　　　　話：</t>
    <rPh sb="0" eb="1">
      <t>デン</t>
    </rPh>
    <rPh sb="6" eb="7">
      <t>ハナシ</t>
    </rPh>
    <phoneticPr fontId="1"/>
  </si>
  <si>
    <t>F　　　A　　X：</t>
    <phoneticPr fontId="1"/>
  </si>
  <si>
    <t>支　　店　名：</t>
    <rPh sb="0" eb="1">
      <t>シ</t>
    </rPh>
    <rPh sb="3" eb="4">
      <t>テン</t>
    </rPh>
    <rPh sb="5" eb="6">
      <t>メイ</t>
    </rPh>
    <phoneticPr fontId="1"/>
  </si>
  <si>
    <t>銀　　　　行：</t>
    <rPh sb="0" eb="1">
      <t>ギン</t>
    </rPh>
    <rPh sb="5" eb="6">
      <t>ギョウ</t>
    </rPh>
    <phoneticPr fontId="1"/>
  </si>
  <si>
    <t>口 座 番 号：</t>
    <rPh sb="0" eb="1">
      <t>クチ</t>
    </rPh>
    <rPh sb="2" eb="3">
      <t>ザ</t>
    </rPh>
    <rPh sb="4" eb="5">
      <t>バン</t>
    </rPh>
    <rPh sb="6" eb="7">
      <t>ゴウ</t>
    </rPh>
    <phoneticPr fontId="1"/>
  </si>
  <si>
    <t>種　　　　　別：</t>
    <rPh sb="0" eb="1">
      <t>タネ</t>
    </rPh>
    <rPh sb="6" eb="7">
      <t>ベツ</t>
    </rPh>
    <phoneticPr fontId="1"/>
  </si>
  <si>
    <t>請求年月日：</t>
    <rPh sb="0" eb="2">
      <t>セイキュウ</t>
    </rPh>
    <rPh sb="2" eb="5">
      <t>ネンガッピ</t>
    </rPh>
    <phoneticPr fontId="1"/>
  </si>
  <si>
    <t>≪明細≫</t>
    <rPh sb="1" eb="3">
      <t>メイサイ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</si>
  <si>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</si>
  <si>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</si>
  <si>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名称、品名、規格寸法</t>
    <rPh sb="0" eb="2">
      <t>メイショウ</t>
    </rPh>
    <rPh sb="3" eb="5">
      <t>ヒンメイ</t>
    </rPh>
    <rPh sb="6" eb="8">
      <t>キカク</t>
    </rPh>
    <rPh sb="8" eb="10">
      <t>スンポウ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</si>
  <si>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</si>
  <si>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</si>
  <si>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</si>
  <si>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</si>
  <si>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9799</t>
    <phoneticPr fontId="1"/>
  </si>
  <si>
    <t>久慈市新中の橋4-35-3</t>
    <rPh sb="0" eb="3">
      <t>クジシ</t>
    </rPh>
    <rPh sb="3" eb="4">
      <t>シン</t>
    </rPh>
    <rPh sb="4" eb="5">
      <t>ナカ</t>
    </rPh>
    <rPh sb="6" eb="7">
      <t>ハシ</t>
    </rPh>
    <phoneticPr fontId="1"/>
  </si>
  <si>
    <t>名　　称　　１：</t>
    <rPh sb="0" eb="1">
      <t>ナ</t>
    </rPh>
    <rPh sb="3" eb="4">
      <t>ショウ</t>
    </rPh>
    <phoneticPr fontId="1"/>
  </si>
  <si>
    <t>名　　称　　２：</t>
    <rPh sb="0" eb="1">
      <t>ナ</t>
    </rPh>
    <rPh sb="3" eb="4">
      <t>ショウ</t>
    </rPh>
    <phoneticPr fontId="1"/>
  </si>
  <si>
    <t>代表取締役社長　竹田　和正</t>
    <rPh sb="0" eb="2">
      <t>ダイヒョウ</t>
    </rPh>
    <rPh sb="2" eb="5">
      <t>トリシマリヤク</t>
    </rPh>
    <rPh sb="5" eb="7">
      <t>シャチョウ</t>
    </rPh>
    <rPh sb="8" eb="10">
      <t>タケダ</t>
    </rPh>
    <rPh sb="11" eb="13">
      <t>カズマサ</t>
    </rPh>
    <phoneticPr fontId="1"/>
  </si>
  <si>
    <t>←当社から割り当てたｺｰﾄﾞ、不明であれば空欄</t>
    <rPh sb="1" eb="3">
      <t>トウシャ</t>
    </rPh>
    <rPh sb="5" eb="6">
      <t>ワ</t>
    </rPh>
    <rPh sb="7" eb="8">
      <t>ア</t>
    </rPh>
    <rPh sb="15" eb="17">
      <t>フメイ</t>
    </rPh>
    <rPh sb="21" eb="23">
      <t>クウラン</t>
    </rPh>
    <phoneticPr fontId="1"/>
  </si>
  <si>
    <t>←社名</t>
    <rPh sb="1" eb="3">
      <t>シャメイ</t>
    </rPh>
    <phoneticPr fontId="1"/>
  </si>
  <si>
    <t>←代表者など</t>
    <rPh sb="1" eb="4">
      <t>ダイヒョウシャ</t>
    </rPh>
    <phoneticPr fontId="1"/>
  </si>
  <si>
    <t>岩手銀行</t>
    <rPh sb="0" eb="2">
      <t>イワテ</t>
    </rPh>
    <rPh sb="2" eb="4">
      <t>ギンコウ</t>
    </rPh>
    <phoneticPr fontId="1"/>
  </si>
  <si>
    <t>久慈中央支店</t>
    <rPh sb="0" eb="2">
      <t>クジ</t>
    </rPh>
    <rPh sb="2" eb="4">
      <t>チュウオウ</t>
    </rPh>
    <rPh sb="4" eb="6">
      <t>シテン</t>
    </rPh>
    <phoneticPr fontId="1"/>
  </si>
  <si>
    <t>0070945</t>
    <phoneticPr fontId="1"/>
  </si>
  <si>
    <t>←普通、当座など</t>
    <rPh sb="1" eb="3">
      <t>フツウ</t>
    </rPh>
    <rPh sb="4" eb="6">
      <t>トウザ</t>
    </rPh>
    <phoneticPr fontId="1"/>
  </si>
  <si>
    <t>←振込先銀行名</t>
    <rPh sb="1" eb="3">
      <t>フリコミ</t>
    </rPh>
    <rPh sb="3" eb="4">
      <t>サキ</t>
    </rPh>
    <rPh sb="4" eb="7">
      <t>ギンコウメイ</t>
    </rPh>
    <phoneticPr fontId="1"/>
  </si>
  <si>
    <t>←振込先支店名</t>
    <rPh sb="1" eb="3">
      <t>フリコミ</t>
    </rPh>
    <rPh sb="3" eb="4">
      <t>サキ</t>
    </rPh>
    <rPh sb="4" eb="7">
      <t>シテンメイ</t>
    </rPh>
    <phoneticPr fontId="1"/>
  </si>
  <si>
    <t>式</t>
    <rPh sb="0" eb="1">
      <t>シキ</t>
    </rPh>
    <phoneticPr fontId="1"/>
  </si>
  <si>
    <t>消費税</t>
    <rPh sb="0" eb="3">
      <t>ショウヒゼイ</t>
    </rPh>
    <phoneticPr fontId="1"/>
  </si>
  <si>
    <t>工事（機械）番号：</t>
    <rPh sb="0" eb="2">
      <t>コウジ</t>
    </rPh>
    <rPh sb="3" eb="5">
      <t>キカイ</t>
    </rPh>
    <rPh sb="6" eb="8">
      <t>バンゴウ</t>
    </rPh>
    <phoneticPr fontId="1"/>
  </si>
  <si>
    <t>工事（機械）名称：</t>
    <rPh sb="0" eb="2">
      <t>コウジ</t>
    </rPh>
    <rPh sb="3" eb="5">
      <t>キカイ</t>
    </rPh>
    <rPh sb="6" eb="8">
      <t>メイショウ</t>
    </rPh>
    <phoneticPr fontId="1"/>
  </si>
  <si>
    <t>←工事番号など</t>
    <rPh sb="1" eb="3">
      <t>コウジ</t>
    </rPh>
    <rPh sb="3" eb="5">
      <t>バンゴウ</t>
    </rPh>
    <phoneticPr fontId="1"/>
  </si>
  <si>
    <t>←工事名称、請求部署など</t>
    <rPh sb="1" eb="3">
      <t>コウジ</t>
    </rPh>
    <rPh sb="3" eb="5">
      <t>メイショウ</t>
    </rPh>
    <rPh sb="6" eb="8">
      <t>セイキュウ</t>
    </rPh>
    <rPh sb="8" eb="10">
      <t>ブショ</t>
    </rPh>
    <phoneticPr fontId="1"/>
  </si>
  <si>
    <t>費目</t>
    <rPh sb="0" eb="2">
      <t>ヒモク</t>
    </rPh>
    <phoneticPr fontId="1"/>
  </si>
  <si>
    <t>立替先</t>
    <rPh sb="0" eb="2">
      <t>タテカエ</t>
    </rPh>
    <rPh sb="2" eb="3">
      <t>サキ</t>
    </rPh>
    <phoneticPr fontId="1"/>
  </si>
  <si>
    <t>割</t>
    <rPh sb="0" eb="1">
      <t>ワリ</t>
    </rPh>
    <phoneticPr fontId="1"/>
  </si>
  <si>
    <t>日</t>
    <rPh sb="0" eb="1">
      <t>ニチ</t>
    </rPh>
    <phoneticPr fontId="1"/>
  </si>
  <si>
    <t>条件</t>
    <rPh sb="0" eb="2">
      <t>ジョウケン</t>
    </rPh>
    <phoneticPr fontId="1"/>
  </si>
  <si>
    <t>下記の通り請求したします</t>
    <rPh sb="0" eb="2">
      <t>カキ</t>
    </rPh>
    <rPh sb="3" eb="4">
      <t>トオ</t>
    </rPh>
    <rPh sb="5" eb="7">
      <t>セイキュウ</t>
    </rPh>
    <phoneticPr fontId="1"/>
  </si>
  <si>
    <t>取引先ｺｰﾄﾞ</t>
    <rPh sb="0" eb="2">
      <t>トリヒキ</t>
    </rPh>
    <rPh sb="2" eb="3">
      <t>サキ</t>
    </rPh>
    <phoneticPr fontId="1"/>
  </si>
  <si>
    <t>サイト</t>
    <phoneticPr fontId="1"/>
  </si>
  <si>
    <t>住所・氏名</t>
    <rPh sb="0" eb="2">
      <t>ジュウショ</t>
    </rPh>
    <rPh sb="3" eb="5">
      <t>シメイ</t>
    </rPh>
    <phoneticPr fontId="1"/>
  </si>
  <si>
    <t>電話</t>
    <rPh sb="0" eb="2">
      <t>デンワ</t>
    </rPh>
    <phoneticPr fontId="1"/>
  </si>
  <si>
    <t>FAX</t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</si>
  <si>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</si>
  <si>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</si>
  <si>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口 座 名 義：</t>
    <rPh sb="0" eb="1">
      <t>クチ</t>
    </rPh>
    <rPh sb="2" eb="3">
      <t>ザ</t>
    </rPh>
    <rPh sb="4" eb="5">
      <t>ナ</t>
    </rPh>
    <rPh sb="6" eb="7">
      <t>ギ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</si>
  <si>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</si>
  <si>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</si>
  <si>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工事（機械）
番号</t>
    <rPh sb="0" eb="2">
      <t>コウジ</t>
    </rPh>
    <rPh sb="3" eb="5">
      <t>キカイ</t>
    </rPh>
    <rPh sb="7" eb="9">
      <t>バンゴウ</t>
    </rPh>
    <phoneticPr fontId="1"/>
  </si>
  <si>
    <t>工事（機械）
件名</t>
    <rPh sb="0" eb="2">
      <t>コウジ</t>
    </rPh>
    <rPh sb="3" eb="5">
      <t>キカイ</t>
    </rPh>
    <rPh sb="7" eb="9">
      <t>ケンメイ</t>
    </rPh>
    <phoneticPr fontId="1"/>
  </si>
  <si>
    <t>円也</t>
    <rPh sb="0" eb="1">
      <t>エン</t>
    </rPh>
    <rPh sb="1" eb="2">
      <t>ナリ</t>
    </rPh>
    <phoneticPr fontId="1"/>
  </si>
  <si>
    <t>ﾐﾔｷﾞｹﾝｾﾂ(ｶ</t>
    <phoneticPr fontId="1"/>
  </si>
  <si>
    <t>入力（例）のようにグレーの部分を入力</t>
    <rPh sb="0" eb="2">
      <t>ニュウリョク</t>
    </rPh>
    <rPh sb="3" eb="4">
      <t>レイ</t>
    </rPh>
    <rPh sb="13" eb="15">
      <t>ブブン</t>
    </rPh>
    <rPh sb="16" eb="18">
      <t>ニュウリョク</t>
    </rPh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</si>
  <si>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</si>
  <si>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</si>
  <si>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</si>
  <si>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</si>
  <si>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下記の手順にて、請求書の提出をお願いします。</t>
    <rPh sb="0" eb="2">
      <t>カキ</t>
    </rPh>
    <rPh sb="3" eb="5">
      <t>テジュン</t>
    </rPh>
    <rPh sb="8" eb="11">
      <t>セイキュウショ</t>
    </rPh>
    <rPh sb="12" eb="14">
      <t>テイシュツ</t>
    </rPh>
    <rPh sb="16" eb="17">
      <t>ネガ</t>
    </rPh>
    <phoneticPr fontId="2"/>
  </si>
  <si>
    <t>←入力は西暦年で（例　2013/5/31）</t>
    <rPh sb="1" eb="3">
      <t>ニュウリョク</t>
    </rPh>
    <rPh sb="4" eb="6">
      <t>セイレキ</t>
    </rPh>
    <rPh sb="6" eb="7">
      <t>ネン</t>
    </rPh>
    <rPh sb="9" eb="10">
      <t>レイ</t>
    </rPh>
    <phoneticPr fontId="1"/>
  </si>
  <si>
    <t>当初取極金額</t>
    <rPh sb="0" eb="2">
      <t>トウショ</t>
    </rPh>
    <rPh sb="2" eb="4">
      <t>トリキ</t>
    </rPh>
    <rPh sb="4" eb="6">
      <t>キンガク</t>
    </rPh>
    <phoneticPr fontId="1"/>
  </si>
  <si>
    <t>注文契約コード</t>
    <rPh sb="0" eb="2">
      <t>チュウモン</t>
    </rPh>
    <rPh sb="2" eb="4">
      <t>ケイヤク</t>
    </rPh>
    <phoneticPr fontId="1"/>
  </si>
  <si>
    <t>今回請求金額</t>
    <rPh sb="0" eb="2">
      <t>コンカイ</t>
    </rPh>
    <rPh sb="2" eb="4">
      <t>セイキュウ</t>
    </rPh>
    <rPh sb="4" eb="6">
      <t>キンガク</t>
    </rPh>
    <phoneticPr fontId="1"/>
  </si>
  <si>
    <t>回目</t>
    <rPh sb="0" eb="1">
      <t>カイ</t>
    </rPh>
    <rPh sb="1" eb="2">
      <t>メ</t>
    </rPh>
    <phoneticPr fontId="1"/>
  </si>
  <si>
    <t>前回迄請求金額</t>
    <rPh sb="0" eb="2">
      <t>ゼンカイ</t>
    </rPh>
    <rPh sb="2" eb="3">
      <t>マデ</t>
    </rPh>
    <rPh sb="3" eb="5">
      <t>セイキュウ</t>
    </rPh>
    <rPh sb="5" eb="7">
      <t>キンガク</t>
    </rPh>
    <phoneticPr fontId="1"/>
  </si>
  <si>
    <t>請求金累計額</t>
    <rPh sb="0" eb="2">
      <t>セイキュウ</t>
    </rPh>
    <rPh sb="2" eb="3">
      <t>キン</t>
    </rPh>
    <rPh sb="3" eb="5">
      <t>ルイケイ</t>
    </rPh>
    <rPh sb="5" eb="6">
      <t>ガク</t>
    </rPh>
    <phoneticPr fontId="1"/>
  </si>
  <si>
    <t>取極金に対する残金</t>
    <rPh sb="0" eb="2">
      <t>トリキ</t>
    </rPh>
    <rPh sb="2" eb="3">
      <t>キン</t>
    </rPh>
    <rPh sb="4" eb="5">
      <t>タイ</t>
    </rPh>
    <rPh sb="7" eb="9">
      <t>ザンキン</t>
    </rPh>
    <phoneticPr fontId="1"/>
  </si>
  <si>
    <t>変更増減額</t>
    <rPh sb="0" eb="2">
      <t>ヘンコウ</t>
    </rPh>
    <rPh sb="2" eb="4">
      <t>ゾウゲン</t>
    </rPh>
    <rPh sb="4" eb="5">
      <t>ガク</t>
    </rPh>
    <phoneticPr fontId="1"/>
  </si>
  <si>
    <t>最終取極金額</t>
    <rPh sb="0" eb="2">
      <t>サイシュウ</t>
    </rPh>
    <rPh sb="2" eb="4">
      <t>トリキ</t>
    </rPh>
    <rPh sb="4" eb="6">
      <t>キンガク</t>
    </rPh>
    <phoneticPr fontId="1"/>
  </si>
  <si>
    <t>税込</t>
    <rPh sb="0" eb="2">
      <t>ゼイコミ</t>
    </rPh>
    <phoneticPr fontId="1"/>
  </si>
  <si>
    <t>宮城建設㈱</t>
    <rPh sb="0" eb="2">
      <t>ミヤギ</t>
    </rPh>
    <rPh sb="2" eb="4">
      <t>ケンセツ</t>
    </rPh>
    <phoneticPr fontId="1"/>
  </si>
  <si>
    <t>0194-52-1111</t>
    <phoneticPr fontId="1"/>
  </si>
  <si>
    <t>0194-52-1469</t>
    <phoneticPr fontId="1"/>
  </si>
  <si>
    <t>普通</t>
    <rPh sb="0" eb="2">
      <t>フツウ</t>
    </rPh>
    <phoneticPr fontId="1"/>
  </si>
  <si>
    <t>テスト工事</t>
    <rPh sb="3" eb="5">
      <t>コウジ</t>
    </rPh>
    <phoneticPr fontId="1"/>
  </si>
  <si>
    <t>出来高</t>
    <rPh sb="0" eb="2">
      <t>デキ</t>
    </rPh>
    <rPh sb="2" eb="3">
      <t>ダカ</t>
    </rPh>
    <phoneticPr fontId="1"/>
  </si>
  <si>
    <t>回目</t>
    <rPh sb="0" eb="2">
      <t>カイメ</t>
    </rPh>
    <phoneticPr fontId="2"/>
  </si>
  <si>
    <t>注文契約コード</t>
    <rPh sb="0" eb="2">
      <t>チュウモン</t>
    </rPh>
    <rPh sb="2" eb="4">
      <t>ケイヤク</t>
    </rPh>
    <phoneticPr fontId="2"/>
  </si>
  <si>
    <t>当初取極金額</t>
    <rPh sb="0" eb="2">
      <t>トウショ</t>
    </rPh>
    <rPh sb="2" eb="4">
      <t>トリキ</t>
    </rPh>
    <rPh sb="4" eb="6">
      <t>キンガク</t>
    </rPh>
    <phoneticPr fontId="2"/>
  </si>
  <si>
    <t>変更増減額</t>
    <rPh sb="0" eb="2">
      <t>ヘンコウ</t>
    </rPh>
    <rPh sb="2" eb="4">
      <t>ゾウゲン</t>
    </rPh>
    <rPh sb="4" eb="5">
      <t>ガク</t>
    </rPh>
    <phoneticPr fontId="2"/>
  </si>
  <si>
    <t>最終取極め金額</t>
    <rPh sb="0" eb="2">
      <t>サイシュウ</t>
    </rPh>
    <rPh sb="2" eb="4">
      <t>トリキ</t>
    </rPh>
    <rPh sb="5" eb="7">
      <t>キンガク</t>
    </rPh>
    <phoneticPr fontId="2"/>
  </si>
  <si>
    <t>前回迄請求額</t>
    <rPh sb="0" eb="2">
      <t>ゼンカイ</t>
    </rPh>
    <rPh sb="2" eb="3">
      <t>マデ</t>
    </rPh>
    <rPh sb="3" eb="5">
      <t>セイキュウ</t>
    </rPh>
    <rPh sb="5" eb="6">
      <t>ガク</t>
    </rPh>
    <phoneticPr fontId="2"/>
  </si>
  <si>
    <t>請求累計額</t>
    <rPh sb="0" eb="2">
      <t>セイキュウ</t>
    </rPh>
    <rPh sb="2" eb="4">
      <t>ルイケイ</t>
    </rPh>
    <rPh sb="4" eb="5">
      <t>ガク</t>
    </rPh>
    <phoneticPr fontId="2"/>
  </si>
  <si>
    <t>取極に対する残金</t>
    <rPh sb="0" eb="2">
      <t>トリキ</t>
    </rPh>
    <rPh sb="3" eb="4">
      <t>タイ</t>
    </rPh>
    <rPh sb="6" eb="8">
      <t>ザンキン</t>
    </rPh>
    <phoneticPr fontId="2"/>
  </si>
  <si>
    <t>税込</t>
    <rPh sb="0" eb="2">
      <t>ゼイコミ</t>
    </rPh>
    <phoneticPr fontId="2"/>
  </si>
  <si>
    <t>外注費
6114-010</t>
    <rPh sb="0" eb="3">
      <t>ガイチュウヒ</t>
    </rPh>
    <phoneticPr fontId="1"/>
  </si>
  <si>
    <t>（取引先控用）</t>
    <rPh sb="1" eb="3">
      <t>トリヒキ</t>
    </rPh>
    <rPh sb="3" eb="4">
      <t>サキ</t>
    </rPh>
    <rPh sb="4" eb="5">
      <t>ヒカ</t>
    </rPh>
    <rPh sb="5" eb="6">
      <t>ヨウ</t>
    </rPh>
    <phoneticPr fontId="3"/>
  </si>
  <si>
    <t>※当初取極金額は必ず入力。その他の残高計算に影響します。</t>
    <rPh sb="1" eb="3">
      <t>トウショ</t>
    </rPh>
    <rPh sb="3" eb="5">
      <t>トリキ</t>
    </rPh>
    <rPh sb="5" eb="7">
      <t>キンガク</t>
    </rPh>
    <rPh sb="8" eb="9">
      <t>カナラ</t>
    </rPh>
    <rPh sb="10" eb="12">
      <t>ニュウリョク</t>
    </rPh>
    <rPh sb="15" eb="16">
      <t>タ</t>
    </rPh>
    <rPh sb="17" eb="19">
      <t>ザンダカ</t>
    </rPh>
    <rPh sb="19" eb="21">
      <t>ケイサン</t>
    </rPh>
    <rPh sb="22" eb="24">
      <t>エイキョウ</t>
    </rPh>
    <phoneticPr fontId="2"/>
  </si>
  <si>
    <t>当月の発生額</t>
    <rPh sb="0" eb="2">
      <t>トウゲツ</t>
    </rPh>
    <rPh sb="3" eb="5">
      <t>ハッセイ</t>
    </rPh>
    <rPh sb="5" eb="6">
      <t>ガク</t>
    </rPh>
    <phoneticPr fontId="3"/>
  </si>
  <si>
    <t>注文書（契約書）に対して、何回目の請求かを</t>
    <rPh sb="0" eb="3">
      <t>チュウモンショ</t>
    </rPh>
    <rPh sb="4" eb="7">
      <t>ケイヤクショ</t>
    </rPh>
    <rPh sb="9" eb="10">
      <t>タイ</t>
    </rPh>
    <rPh sb="13" eb="16">
      <t>ナンカイメ</t>
    </rPh>
    <rPh sb="17" eb="19">
      <t>セイキュウ</t>
    </rPh>
    <phoneticPr fontId="3"/>
  </si>
  <si>
    <t>≪支払条件≫</t>
    <rPh sb="1" eb="3">
      <t>シハラ</t>
    </rPh>
    <rPh sb="3" eb="5">
      <t>ジョウケン</t>
    </rPh>
    <phoneticPr fontId="1"/>
  </si>
  <si>
    <t>割合（％）</t>
    <rPh sb="0" eb="2">
      <t>ワリアイ</t>
    </rPh>
    <phoneticPr fontId="1"/>
  </si>
  <si>
    <t>サイト（日）</t>
    <rPh sb="4" eb="5">
      <t>ニチ</t>
    </rPh>
    <phoneticPr fontId="1"/>
  </si>
  <si>
    <t>現　金</t>
    <rPh sb="0" eb="1">
      <t>ゲン</t>
    </rPh>
    <rPh sb="2" eb="3">
      <t>キン</t>
    </rPh>
    <phoneticPr fontId="1"/>
  </si>
  <si>
    <t>手　形</t>
    <rPh sb="0" eb="1">
      <t>テ</t>
    </rPh>
    <rPh sb="2" eb="3">
      <t>カタチ</t>
    </rPh>
    <phoneticPr fontId="1"/>
  </si>
  <si>
    <t>月</t>
  </si>
  <si>
    <t>所 属 長</t>
    <rPh sb="0" eb="1">
      <t>ショ</t>
    </rPh>
    <rPh sb="2" eb="3">
      <t>ゾク</t>
    </rPh>
    <rPh sb="4" eb="5">
      <t>チョウ</t>
    </rPh>
    <phoneticPr fontId="1"/>
  </si>
  <si>
    <t>支払条件</t>
    <rPh sb="0" eb="2">
      <t>シハライ</t>
    </rPh>
    <rPh sb="2" eb="4">
      <t>ジョウケン</t>
    </rPh>
    <phoneticPr fontId="1"/>
  </si>
  <si>
    <t>支払予定日</t>
    <rPh sb="0" eb="2">
      <t>シハライ</t>
    </rPh>
    <rPh sb="2" eb="4">
      <t>ヨテイ</t>
    </rPh>
    <rPh sb="4" eb="5">
      <t>ビ</t>
    </rPh>
    <phoneticPr fontId="2"/>
  </si>
  <si>
    <t>現 金</t>
    <rPh sb="0" eb="1">
      <t>ゲン</t>
    </rPh>
    <rPh sb="2" eb="3">
      <t>キン</t>
    </rPh>
    <phoneticPr fontId="2"/>
  </si>
  <si>
    <t>振 込</t>
    <rPh sb="0" eb="1">
      <t>シン</t>
    </rPh>
    <rPh sb="2" eb="3">
      <t>コミ</t>
    </rPh>
    <phoneticPr fontId="2"/>
  </si>
  <si>
    <t>担 当 者</t>
    <rPh sb="0" eb="1">
      <t>タン</t>
    </rPh>
    <rPh sb="2" eb="3">
      <t>トウ</t>
    </rPh>
    <rPh sb="4" eb="5">
      <t>モノ</t>
    </rPh>
    <phoneticPr fontId="1"/>
  </si>
  <si>
    <t>部 門 長</t>
    <rPh sb="0" eb="1">
      <t>ブ</t>
    </rPh>
    <rPh sb="2" eb="3">
      <t>モン</t>
    </rPh>
    <rPh sb="4" eb="5">
      <t>チョウ</t>
    </rPh>
    <phoneticPr fontId="1"/>
  </si>
  <si>
    <t>日</t>
    <rPh sb="0" eb="1">
      <t>ニチ</t>
    </rPh>
    <phoneticPr fontId="2"/>
  </si>
  <si>
    <t>消費税</t>
    <rPh sb="0" eb="3">
      <t>ショウヒゼイ</t>
    </rPh>
    <phoneticPr fontId="2"/>
  </si>
  <si>
    <t>消費税</t>
    <rPh sb="0" eb="3">
      <t>ショウヒゼイ</t>
    </rPh>
    <phoneticPr fontId="3"/>
  </si>
  <si>
    <t>口座番号</t>
    <phoneticPr fontId="2"/>
  </si>
  <si>
    <t>単価</t>
    <phoneticPr fontId="2"/>
  </si>
  <si>
    <t>単位</t>
    <phoneticPr fontId="2"/>
  </si>
  <si>
    <t>取極に対する残金</t>
    <phoneticPr fontId="2"/>
  </si>
  <si>
    <t>回目</t>
    <phoneticPr fontId="2"/>
  </si>
  <si>
    <t>宮城建設株式会社　御中</t>
    <rPh sb="0" eb="2">
      <t>ミヤギ</t>
    </rPh>
    <rPh sb="2" eb="4">
      <t>ケンセツ</t>
    </rPh>
    <rPh sb="4" eb="8">
      <t>カブシキガイシャ</t>
    </rPh>
    <rPh sb="9" eb="11">
      <t>オンチュウ</t>
    </rPh>
    <phoneticPr fontId="1"/>
  </si>
  <si>
    <r>
      <rPr>
        <sz val="18"/>
        <color theme="3" tint="0.39997558519241921"/>
        <rFont val="ＭＳ 明朝"/>
        <family val="1"/>
        <charset val="128"/>
      </rPr>
      <t xml:space="preserve">　  </t>
    </r>
    <r>
      <rPr>
        <u val="double"/>
        <sz val="18"/>
        <color theme="3" tint="0.39997558519241921"/>
        <rFont val="ＭＳ 明朝"/>
        <family val="1"/>
        <charset val="128"/>
      </rPr>
      <t xml:space="preserve"> </t>
    </r>
    <r>
      <rPr>
        <b/>
        <u val="double"/>
        <sz val="22"/>
        <color theme="3" tint="0.39997558519241921"/>
        <rFont val="ＭＳ 明朝"/>
        <family val="1"/>
        <charset val="128"/>
      </rPr>
      <t>取　極　請　求　書</t>
    </r>
    <r>
      <rPr>
        <u val="double"/>
        <sz val="18"/>
        <color theme="3" tint="0.39997558519241921"/>
        <rFont val="ＭＳ 明朝"/>
        <family val="1"/>
        <charset val="128"/>
      </rPr>
      <t xml:space="preserve"> </t>
    </r>
    <r>
      <rPr>
        <sz val="12"/>
        <color theme="3" tint="0.39997558519241921"/>
        <rFont val="ＭＳ 明朝"/>
        <family val="1"/>
        <charset val="128"/>
      </rPr>
      <t>（副）</t>
    </r>
    <rPh sb="4" eb="5">
      <t>ト</t>
    </rPh>
    <rPh sb="6" eb="7">
      <t>キョク</t>
    </rPh>
    <rPh sb="8" eb="9">
      <t>ショウ</t>
    </rPh>
    <rPh sb="10" eb="11">
      <t>モトム</t>
    </rPh>
    <rPh sb="12" eb="13">
      <t>ショ</t>
    </rPh>
    <rPh sb="15" eb="16">
      <t>フク</t>
    </rPh>
    <phoneticPr fontId="1"/>
  </si>
  <si>
    <r>
      <rPr>
        <sz val="18"/>
        <color theme="3" tint="0.39997558519241921"/>
        <rFont val="ＭＳ 明朝"/>
        <family val="1"/>
        <charset val="128"/>
      </rPr>
      <t xml:space="preserve">    </t>
    </r>
    <r>
      <rPr>
        <b/>
        <u val="double"/>
        <sz val="22"/>
        <color theme="3" tint="0.39997558519241921"/>
        <rFont val="ＭＳ 明朝"/>
        <family val="1"/>
        <charset val="128"/>
      </rPr>
      <t xml:space="preserve"> 取　極　請　求　書 </t>
    </r>
    <r>
      <rPr>
        <sz val="12"/>
        <color theme="3" tint="0.39997558519241921"/>
        <rFont val="ＭＳ 明朝"/>
        <family val="1"/>
        <charset val="128"/>
      </rPr>
      <t>（控）</t>
    </r>
    <rPh sb="5" eb="6">
      <t>ト</t>
    </rPh>
    <rPh sb="7" eb="8">
      <t>キョク</t>
    </rPh>
    <rPh sb="9" eb="10">
      <t>ショウ</t>
    </rPh>
    <rPh sb="11" eb="12">
      <t>モトム</t>
    </rPh>
    <rPh sb="13" eb="14">
      <t>ショ</t>
    </rPh>
    <rPh sb="16" eb="17">
      <t>ヒカ</t>
    </rPh>
    <phoneticPr fontId="1"/>
  </si>
  <si>
    <r>
      <rPr>
        <sz val="18"/>
        <color theme="3" tint="0.39997558519241921"/>
        <rFont val="ＭＳ 明朝"/>
        <family val="1"/>
        <charset val="128"/>
      </rPr>
      <t xml:space="preserve">　  </t>
    </r>
    <r>
      <rPr>
        <b/>
        <u val="double"/>
        <sz val="22"/>
        <color theme="3" tint="0.39997558519241921"/>
        <rFont val="ＭＳ 明朝"/>
        <family val="1"/>
        <charset val="128"/>
      </rPr>
      <t xml:space="preserve"> 取　極　請　求　書</t>
    </r>
    <r>
      <rPr>
        <u val="double"/>
        <sz val="18"/>
        <color theme="3" tint="0.39997558519241921"/>
        <rFont val="ＭＳ 明朝"/>
        <family val="1"/>
        <charset val="128"/>
      </rPr>
      <t xml:space="preserve"> </t>
    </r>
    <r>
      <rPr>
        <sz val="12"/>
        <color theme="3" tint="0.39997558519241921"/>
        <rFont val="ＭＳ 明朝"/>
        <family val="1"/>
        <charset val="128"/>
      </rPr>
      <t>（正）</t>
    </r>
    <rPh sb="4" eb="5">
      <t>ト</t>
    </rPh>
    <rPh sb="6" eb="7">
      <t>キョク</t>
    </rPh>
    <rPh sb="8" eb="9">
      <t>ショウ</t>
    </rPh>
    <rPh sb="10" eb="11">
      <t>モトム</t>
    </rPh>
    <rPh sb="12" eb="13">
      <t>ショ</t>
    </rPh>
    <rPh sb="15" eb="16">
      <t>セイ</t>
    </rPh>
    <phoneticPr fontId="1"/>
  </si>
  <si>
    <r>
      <rPr>
        <sz val="18"/>
        <color theme="3" tint="0.39997558519241921"/>
        <rFont val="ＭＳ 明朝"/>
        <family val="1"/>
        <charset val="128"/>
      </rPr>
      <t>　  　</t>
    </r>
    <r>
      <rPr>
        <u val="double"/>
        <sz val="18"/>
        <color theme="3" tint="0.39997558519241921"/>
        <rFont val="ＭＳ 明朝"/>
        <family val="1"/>
        <charset val="128"/>
      </rPr>
      <t xml:space="preserve"> </t>
    </r>
    <r>
      <rPr>
        <b/>
        <u val="double"/>
        <sz val="22"/>
        <color theme="3" tint="0.39997558519241921"/>
        <rFont val="ＭＳ 明朝"/>
        <family val="1"/>
        <charset val="128"/>
      </rPr>
      <t xml:space="preserve">取　極　請　求　書 </t>
    </r>
    <r>
      <rPr>
        <sz val="12"/>
        <color theme="3" tint="0.39997558519241921"/>
        <rFont val="ＭＳ 明朝"/>
        <family val="1"/>
        <charset val="128"/>
      </rPr>
      <t>（入力用）</t>
    </r>
    <rPh sb="5" eb="6">
      <t>ト</t>
    </rPh>
    <rPh sb="7" eb="8">
      <t>キョク</t>
    </rPh>
    <rPh sb="9" eb="10">
      <t>ショウ</t>
    </rPh>
    <rPh sb="11" eb="12">
      <t>モトム</t>
    </rPh>
    <rPh sb="13" eb="14">
      <t>ショ</t>
    </rPh>
    <rPh sb="16" eb="18">
      <t>ニュウリョク</t>
    </rPh>
    <rPh sb="18" eb="19">
      <t>ヨウ</t>
    </rPh>
    <phoneticPr fontId="1"/>
  </si>
  <si>
    <t>出来高</t>
    <rPh sb="0" eb="3">
      <t>デキダカ</t>
    </rPh>
    <phoneticPr fontId="1"/>
  </si>
  <si>
    <t>契約の支払条件</t>
    <rPh sb="0" eb="2">
      <t>ケイヤク</t>
    </rPh>
    <rPh sb="3" eb="5">
      <t>シハライ</t>
    </rPh>
    <rPh sb="5" eb="7">
      <t>ジョウケン</t>
    </rPh>
    <phoneticPr fontId="3"/>
  </si>
  <si>
    <t>契約の支払条件　　　</t>
    <rPh sb="0" eb="2">
      <t>ケイヤク</t>
    </rPh>
    <rPh sb="3" eb="5">
      <t>シハライ</t>
    </rPh>
    <rPh sb="5" eb="7">
      <t>ジョウケン</t>
    </rPh>
    <phoneticPr fontId="3"/>
  </si>
  <si>
    <t>※空欄には数字を入れないで下さい</t>
    <rPh sb="1" eb="3">
      <t>クウラン</t>
    </rPh>
    <rPh sb="5" eb="7">
      <t>スウジ</t>
    </rPh>
    <rPh sb="8" eb="9">
      <t>イ</t>
    </rPh>
    <rPh sb="13" eb="14">
      <t>クダ</t>
    </rPh>
    <phoneticPr fontId="3"/>
  </si>
  <si>
    <t>※空欄には数字を入れないで下さい</t>
    <rPh sb="1" eb="3">
      <t>クウラン</t>
    </rPh>
    <rPh sb="5" eb="7">
      <t>スウジ</t>
    </rPh>
    <rPh sb="8" eb="9">
      <t>イ</t>
    </rPh>
    <rPh sb="13" eb="14">
      <t>クダ</t>
    </rPh>
    <phoneticPr fontId="1"/>
  </si>
  <si>
    <t>○○県○○市○○町1-1-1</t>
    <rPh sb="2" eb="3">
      <t>ケン</t>
    </rPh>
    <rPh sb="5" eb="6">
      <t>シ</t>
    </rPh>
    <rPh sb="8" eb="9">
      <t>マチ</t>
    </rPh>
    <phoneticPr fontId="1"/>
  </si>
  <si>
    <t>テスト会社</t>
    <rPh sb="3" eb="5">
      <t>カイシャ</t>
    </rPh>
    <phoneticPr fontId="1"/>
  </si>
  <si>
    <t>代表取締役</t>
    <rPh sb="0" eb="2">
      <t>ダイヒョウ</t>
    </rPh>
    <rPh sb="2" eb="5">
      <t>トリシマリヤク</t>
    </rPh>
    <phoneticPr fontId="1"/>
  </si>
  <si>
    <t>岩手</t>
    <rPh sb="0" eb="2">
      <t>イワテ</t>
    </rPh>
    <phoneticPr fontId="1"/>
  </si>
  <si>
    <t>久慈中央</t>
    <rPh sb="0" eb="2">
      <t>クジ</t>
    </rPh>
    <rPh sb="2" eb="4">
      <t>チュウオウ</t>
    </rPh>
    <phoneticPr fontId="1"/>
  </si>
  <si>
    <t>ﾃｽﾄｶｲｼﾔ</t>
    <phoneticPr fontId="1"/>
  </si>
  <si>
    <t>9999</t>
    <phoneticPr fontId="1"/>
  </si>
  <si>
    <t>※明細は当月の発生（請求）額を入力。</t>
    <rPh sb="1" eb="3">
      <t>メイサイ</t>
    </rPh>
    <rPh sb="4" eb="6">
      <t>トウゲツ</t>
    </rPh>
    <rPh sb="7" eb="9">
      <t>ハッセイ</t>
    </rPh>
    <rPh sb="10" eb="12">
      <t>セイキュウ</t>
    </rPh>
    <rPh sb="13" eb="14">
      <t>ガク</t>
    </rPh>
    <rPh sb="15" eb="17">
      <t>ニュウリョク</t>
    </rPh>
    <phoneticPr fontId="2"/>
  </si>
  <si>
    <t>印刷画面をカラーで印刷</t>
    <rPh sb="0" eb="2">
      <t>インサツ</t>
    </rPh>
    <rPh sb="2" eb="4">
      <t>ガメン</t>
    </rPh>
    <rPh sb="9" eb="11">
      <t>インサツ</t>
    </rPh>
    <phoneticPr fontId="2"/>
  </si>
  <si>
    <t>当月発生の額</t>
    <rPh sb="0" eb="2">
      <t>トウゲツ</t>
    </rPh>
    <rPh sb="2" eb="4">
      <t>ハッセイ</t>
    </rPh>
    <rPh sb="5" eb="6">
      <t>ガク</t>
    </rPh>
    <phoneticPr fontId="1"/>
  </si>
  <si>
    <t>請求累計額</t>
    <rPh sb="0" eb="2">
      <t>セイキュウ</t>
    </rPh>
    <phoneticPr fontId="2"/>
  </si>
  <si>
    <t>前回迄請求額　　</t>
    <rPh sb="5" eb="6">
      <t>ガク</t>
    </rPh>
    <phoneticPr fontId="2"/>
  </si>
  <si>
    <t>今 回 請 求 額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1"/>
  </si>
  <si>
    <t>（副）・（正）・（入力用）に押印</t>
    <rPh sb="1" eb="2">
      <t>フク</t>
    </rPh>
    <rPh sb="5" eb="6">
      <t>セイ</t>
    </rPh>
    <rPh sb="9" eb="12">
      <t>ニュウリョクヨウ</t>
    </rPh>
    <rPh sb="14" eb="16">
      <t>オウイン</t>
    </rPh>
    <phoneticPr fontId="2"/>
  </si>
  <si>
    <t>（副）・（正）・（入力用）の３枚を提出</t>
    <rPh sb="1" eb="2">
      <t>フク</t>
    </rPh>
    <rPh sb="5" eb="6">
      <t>セイ</t>
    </rPh>
    <rPh sb="9" eb="12">
      <t>ニュウリョクヨウ</t>
    </rPh>
    <rPh sb="15" eb="16">
      <t>マイ</t>
    </rPh>
    <rPh sb="17" eb="19">
      <t>テイシュツ</t>
    </rPh>
    <phoneticPr fontId="2"/>
  </si>
  <si>
    <t>←入力は西暦年で（例　2019/5/31）</t>
    <rPh sb="1" eb="3">
      <t>ニュウリョク</t>
    </rPh>
    <rPh sb="4" eb="6">
      <t>セイレキ</t>
    </rPh>
    <rPh sb="6" eb="7">
      <t>ネン</t>
    </rPh>
    <rPh sb="9" eb="10">
      <t>レイ</t>
    </rPh>
    <phoneticPr fontId="1"/>
  </si>
  <si>
    <t>保留</t>
    <rPh sb="0" eb="2">
      <t>ホリュウ</t>
    </rPh>
    <phoneticPr fontId="1"/>
  </si>
  <si>
    <t>式</t>
    <rPh sb="0" eb="1">
      <t>シキ</t>
    </rPh>
    <phoneticPr fontId="1"/>
  </si>
  <si>
    <t>12340001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</si>
</sst>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 * #,##0_ ;_ * \-#,##0_ ;_ * &quot;&quot;_ ;_ @_ "/>
    <numFmt numFmtId="177" formatCode="0_);[Red]\(0\)"/>
  </numFmts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3" tint="0.3999755851924192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3" tint="0.39997558519241921"/>
      <name val="ＭＳ 明朝"/>
      <family val="1"/>
      <charset val="128"/>
    </font>
    <font>
      <sz val="8"/>
      <color theme="3" tint="0.39997558519241921"/>
      <name val="ＭＳ 明朝"/>
      <family val="1"/>
      <charset val="128"/>
    </font>
    <font>
      <sz val="9"/>
      <color theme="3" tint="0.3999755851924192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3" tint="0.3999755851924192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 val="double"/>
      <sz val="18"/>
      <color theme="3" tint="0.39997558519241921"/>
      <name val="ＭＳ 明朝"/>
      <family val="1"/>
      <charset val="128"/>
    </font>
    <font>
      <sz val="18"/>
      <color theme="3" tint="0.39997558519241921"/>
      <name val="ＭＳ 明朝"/>
      <family val="1"/>
      <charset val="128"/>
    </font>
    <font>
      <sz val="12"/>
      <color theme="3" tint="0.39997558519241921"/>
      <name val="ＭＳ 明朝"/>
      <family val="1"/>
      <charset val="128"/>
    </font>
    <font>
      <b/>
      <u val="double"/>
      <sz val="22"/>
      <color theme="3" tint="0.39997558519241921"/>
      <name val="ＭＳ 明朝"/>
      <family val="1"/>
      <charset val="128"/>
    </font>
    <font>
      <b/>
      <sz val="16"/>
      <color theme="3" tint="0.3999755851924192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3" tint="0.39997558519241921"/>
      <name val="ＭＳ Ｐゴシック"/>
      <family val="3"/>
      <charset val="128"/>
    </font>
    <font>
      <i/>
      <sz val="12"/>
      <color theme="1"/>
      <name val="ＭＳ Ｐゴシック"/>
      <family val="3"/>
      <charset val="128"/>
    </font>
    <font>
      <i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4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3" tint="0.39991454817346722"/>
      </left>
      <right/>
      <top style="thin">
        <color theme="3" tint="0.39991454817346722"/>
      </top>
      <bottom style="thin">
        <color theme="3" tint="0.39991454817346722"/>
      </bottom>
      <diagonal/>
    </border>
    <border>
      <left style="dotted">
        <color theme="3" tint="0.39988402966399123"/>
      </left>
      <right style="dotted">
        <color theme="3" tint="0.39988402966399123"/>
      </right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theme="3" tint="0.39982299264503923"/>
      </left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1454817346722"/>
      </bottom>
      <diagonal/>
    </border>
    <border>
      <left style="thin">
        <color theme="3" tint="0.39985351115451523"/>
      </left>
      <right style="thin">
        <color theme="3" tint="0.39991454817346722"/>
      </right>
      <top style="thin">
        <color theme="3" tint="0.39988402966399123"/>
      </top>
      <bottom style="thin">
        <color theme="3" tint="0.39988402966399123"/>
      </bottom>
      <diagonal/>
    </border>
    <border>
      <left style="thin">
        <color theme="3" tint="0.39991454817346722"/>
      </left>
      <right/>
      <top/>
      <bottom/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 style="dotted">
        <color theme="3" tint="0.39988402966399123"/>
      </left>
      <right style="dotted">
        <color theme="3" tint="0.39988402966399123"/>
      </right>
      <top/>
      <bottom style="thin">
        <color theme="3" tint="0.39991454817346722"/>
      </bottom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/>
      <right/>
      <top style="thin">
        <color theme="3" tint="0.39991454817346722"/>
      </top>
      <bottom/>
      <diagonal/>
    </border>
    <border>
      <left/>
      <right/>
      <top style="thin">
        <color theme="3" tint="0.39991454817346722"/>
      </top>
      <bottom style="thin">
        <color theme="3" tint="0.399914548173467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88402966399123"/>
      </top>
      <bottom style="thin">
        <color theme="3" tint="0.39988402966399123"/>
      </bottom>
      <diagonal/>
    </border>
    <border>
      <left/>
      <right style="thin">
        <color theme="3" tint="0.39991454817346722"/>
      </right>
      <top/>
      <bottom style="thin">
        <color theme="3" tint="0.39988402966399123"/>
      </bottom>
      <diagonal/>
    </border>
    <border>
      <left/>
      <right style="thin">
        <color theme="3" tint="0.39991454817346722"/>
      </right>
      <top style="thin">
        <color theme="3" tint="0.39988402966399123"/>
      </top>
      <bottom style="thin">
        <color theme="3" tint="0.39988402966399123"/>
      </bottom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/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/>
      <right/>
      <top style="thin">
        <color theme="3" tint="0.39997558519241921"/>
      </top>
      <bottom/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 style="thin">
        <color theme="3" tint="0.39997558519241921"/>
      </left>
      <right/>
      <top/>
      <bottom/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85351115451523"/>
      </left>
      <right style="thin">
        <color theme="3" tint="0.39991454817346722"/>
      </right>
      <top style="thin">
        <color theme="3" tint="0.39988402966399123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dotted">
        <color theme="3" tint="0.39988402966399123"/>
      </left>
      <right style="dotted">
        <color theme="3" tint="0.39988402966399123"/>
      </right>
      <top style="thin">
        <color theme="3" tint="0.39997558519241921"/>
      </top>
      <bottom style="thin">
        <color theme="3" tint="0.39991454817346722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1454817346722"/>
      </bottom>
      <diagonal/>
    </border>
    <border>
      <left/>
      <right style="thin">
        <color theme="3" tint="0.39997558519241921"/>
      </right>
      <top style="thin">
        <color theme="3" tint="0.39991454817346722"/>
      </top>
      <bottom style="thin">
        <color theme="3" tint="0.39991454817346722"/>
      </bottom>
      <diagonal/>
    </border>
    <border>
      <left/>
      <right style="thin">
        <color theme="3" tint="0.39997558519241921"/>
      </right>
      <top style="thin">
        <color theme="3" tint="0.39991454817346722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1454817346722"/>
      </bottom>
      <diagonal/>
    </border>
    <border>
      <left style="thin">
        <color theme="3" tint="0.39997558519241921"/>
      </left>
      <right/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7558519241921"/>
      </left>
      <right/>
      <top style="thin">
        <color theme="3" tint="0.39991454817346722"/>
      </top>
      <bottom style="thin">
        <color theme="3" tint="0.39997558519241921"/>
      </bottom>
      <diagonal/>
    </border>
    <border>
      <left style="dotted">
        <color theme="3" tint="0.39988402966399123"/>
      </left>
      <right style="dotted">
        <color theme="3" tint="0.39988402966399123"/>
      </right>
      <top style="thin">
        <color theme="3" tint="0.39991454817346722"/>
      </top>
      <bottom style="thin">
        <color theme="3" tint="0.39997558519241921"/>
      </bottom>
      <diagonal/>
    </border>
    <border>
      <left style="dotted">
        <color theme="3" tint="0.39994506668294322"/>
      </left>
      <right style="dotted">
        <color theme="3" tint="0.39988402966399123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4506668294322"/>
      </right>
      <top style="thin">
        <color theme="3" tint="0.39997558519241921"/>
      </top>
      <bottom/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91454817346722"/>
      </top>
      <bottom style="thin">
        <color theme="3" tint="0.39988402966399123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dotted">
        <color theme="3" tint="0.39994506668294322"/>
      </bottom>
      <diagonal/>
    </border>
    <border>
      <left/>
      <right style="thin">
        <color theme="3" tint="0.39991454817346722"/>
      </right>
      <top/>
      <bottom/>
      <diagonal/>
    </border>
    <border>
      <left/>
      <right/>
      <top style="dotted">
        <color theme="3" tint="0.39994506668294322"/>
      </top>
      <bottom/>
      <diagonal/>
    </border>
    <border>
      <left/>
      <right/>
      <top/>
      <bottom style="dotted">
        <color theme="3" tint="0.39991454817346722"/>
      </bottom>
      <diagonal/>
    </border>
    <border>
      <left/>
      <right/>
      <top style="thin">
        <color theme="3" tint="0.39988402966399123"/>
      </top>
      <bottom style="thin">
        <color theme="3" tint="0.39997558519241921"/>
      </bottom>
      <diagonal/>
    </border>
    <border>
      <left style="thin">
        <color theme="3" tint="0.39991454817346722"/>
      </left>
      <right/>
      <top style="thin">
        <color theme="3" tint="0.39988402966399123"/>
      </top>
      <bottom style="thin">
        <color theme="3" tint="0.39997558519241921"/>
      </bottom>
      <diagonal/>
    </border>
    <border>
      <left/>
      <right style="thin">
        <color theme="3" tint="0.39985351115451523"/>
      </right>
      <top style="thin">
        <color theme="3" tint="0.39988402966399123"/>
      </top>
      <bottom style="thin">
        <color theme="3" tint="0.39997558519241921"/>
      </bottom>
      <diagonal/>
    </border>
    <border>
      <left style="thin">
        <color theme="3" tint="0.39991454817346722"/>
      </left>
      <right/>
      <top/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1454817346722"/>
      </right>
      <top/>
      <bottom/>
      <diagonal/>
    </border>
    <border>
      <left style="thin">
        <color theme="3" tint="0.39997558519241921"/>
      </left>
      <right style="thin">
        <color theme="3" tint="0.39991454817346722"/>
      </right>
      <top/>
      <bottom style="thin">
        <color theme="3" tint="0.39997558519241921"/>
      </bottom>
      <diagonal/>
    </border>
    <border>
      <left style="thin">
        <color theme="3" tint="0.39991454817346722"/>
      </left>
      <right/>
      <top style="thin">
        <color theme="3" tint="0.39988402966399123"/>
      </top>
      <bottom style="thin">
        <color theme="3" tint="0.39988402966399123"/>
      </bottom>
      <diagonal/>
    </border>
    <border>
      <left/>
      <right style="thin">
        <color theme="3" tint="0.39988402966399123"/>
      </right>
      <top style="thin">
        <color theme="3" tint="0.39988402966399123"/>
      </top>
      <bottom style="thin">
        <color theme="3" tint="0.39988402966399123"/>
      </bottom>
      <diagonal/>
    </border>
    <border>
      <left/>
      <right style="thin">
        <color theme="3" tint="0.39988402966399123"/>
      </right>
      <top style="thin">
        <color theme="3" tint="0.39991454817346722"/>
      </top>
      <bottom style="thin">
        <color theme="3" tint="0.39988402966399123"/>
      </bottom>
      <diagonal/>
    </border>
    <border>
      <left/>
      <right/>
      <top style="thin">
        <color theme="3" tint="0.39994506668294322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14548173467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1454817346722"/>
      </bottom>
      <diagonal/>
    </border>
    <border>
      <left style="thin">
        <color theme="3" tint="0.39991454817346722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1454817346722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4506668294322"/>
      </top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88402966399123"/>
      </top>
      <bottom/>
      <diagonal/>
    </border>
    <border>
      <left style="thin">
        <color theme="3" tint="0.39991454817346722"/>
      </left>
      <right/>
      <top style="thin">
        <color theme="3" tint="0.39988402966399123"/>
      </top>
      <bottom/>
      <diagonal/>
    </border>
    <border>
      <left style="thin">
        <color theme="3" tint="0.39997558519241921"/>
      </left>
      <right style="thin">
        <color theme="3" tint="0.39991454817346722"/>
      </right>
      <top style="thin">
        <color theme="3" tint="0.39997558519241921"/>
      </top>
      <bottom/>
      <diagonal/>
    </border>
    <border>
      <left style="thin">
        <color theme="3" tint="0.39988402966399123"/>
      </left>
      <right/>
      <top style="thin">
        <color theme="3" tint="0.39988402966399123"/>
      </top>
      <bottom style="thin">
        <color theme="3" tint="0.39988402966399123"/>
      </bottom>
      <diagonal/>
    </border>
    <border>
      <left/>
      <right/>
      <top style="thin">
        <color theme="3" tint="0.39988402966399123"/>
      </top>
      <bottom style="thin">
        <color theme="3" tint="0.39988402966399123"/>
      </bottom>
      <diagonal/>
    </border>
    <border>
      <left/>
      <right/>
      <top style="thin">
        <color theme="3" tint="0.39991454817346722"/>
      </top>
      <bottom style="thin">
        <color theme="3" tint="0.39988402966399123"/>
      </bottom>
      <diagonal/>
    </border>
    <border>
      <left/>
      <right style="dotted">
        <color theme="3" tint="0.39994506668294322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1454817346722"/>
      </right>
      <top/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/>
      <right style="dotted">
        <color theme="3" tint="0.39994506668294322"/>
      </right>
      <top style="thin">
        <color theme="3" tint="0.39991454817346722"/>
      </top>
      <bottom style="thin">
        <color theme="3" tint="0.39994506668294322"/>
      </bottom>
      <diagonal/>
    </border>
    <border>
      <left/>
      <right style="dotted">
        <color theme="3" tint="0.39994506668294322"/>
      </right>
      <top style="thin">
        <color theme="3" tint="0.39991454817346722"/>
      </top>
      <bottom/>
      <diagonal/>
    </border>
    <border>
      <left style="dotted">
        <color theme="3" tint="0.39994506668294322"/>
      </left>
      <right style="dotted">
        <color theme="3" tint="0.39994506668294322"/>
      </right>
      <top style="thin">
        <color theme="3" tint="0.39991454817346722"/>
      </top>
      <bottom/>
      <diagonal/>
    </border>
    <border>
      <left style="dotted">
        <color theme="3" tint="0.39994506668294322"/>
      </left>
      <right style="thin">
        <color theme="3" tint="0.39991454817346722"/>
      </right>
      <top style="thin">
        <color theme="3" tint="0.39991454817346722"/>
      </top>
      <bottom/>
      <diagonal/>
    </border>
    <border>
      <left/>
      <right style="thin">
        <color theme="3" tint="0.39985351115451523"/>
      </right>
      <top style="thin">
        <color theme="3" tint="0.39997558519241921"/>
      </top>
      <bottom/>
      <diagonal/>
    </border>
    <border>
      <left style="thin">
        <color theme="3" tint="0.39997558519241921"/>
      </left>
      <right/>
      <top style="thin">
        <color theme="3" tint="0.39991454817346722"/>
      </top>
      <bottom style="thin">
        <color theme="3" tint="0.39988402966399123"/>
      </bottom>
      <diagonal/>
    </border>
    <border>
      <left style="thin">
        <color theme="3" tint="0.39997558519241921"/>
      </left>
      <right/>
      <top style="thin">
        <color theme="3" tint="0.39988402966399123"/>
      </top>
      <bottom style="thin">
        <color theme="3" tint="0.39988402966399123"/>
      </bottom>
      <diagonal/>
    </border>
    <border>
      <left/>
      <right/>
      <top style="thin">
        <color theme="3" tint="0.39997558519241921"/>
      </top>
      <bottom style="thin">
        <color theme="3" tint="0.39994506668294322"/>
      </bottom>
      <diagonal/>
    </border>
    <border>
      <left/>
      <right style="thin">
        <color theme="3" tint="0.39997558519241921"/>
      </right>
      <top style="thin">
        <color theme="3" tint="0.39988402966399123"/>
      </top>
      <bottom style="thin">
        <color theme="3" tint="0.39988402966399123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7558519241921"/>
      </bottom>
      <diagonal/>
    </border>
    <border>
      <left/>
      <right/>
      <top style="thin">
        <color theme="3" tint="0.39994506668294322"/>
      </top>
      <bottom style="thin">
        <color theme="3" tint="0.39997558519241921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7558519241921"/>
      </bottom>
      <diagonal/>
    </border>
    <border>
      <left style="dotted">
        <color theme="3" tint="0.39994506668294322"/>
      </left>
      <right/>
      <top style="thin">
        <color theme="3" tint="0.39997558519241921"/>
      </top>
      <bottom style="thin">
        <color theme="3" tint="0.39994506668294322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7558519241921"/>
      </top>
      <bottom style="thin">
        <color theme="3" tint="0.39994506668294322"/>
      </bottom>
      <diagonal/>
    </border>
    <border>
      <left/>
      <right style="dotted">
        <color theme="3" tint="0.39994506668294322"/>
      </right>
      <top style="thin">
        <color theme="3" tint="0.39997558519241921"/>
      </top>
      <bottom style="thin">
        <color theme="3" tint="0.39994506668294322"/>
      </bottom>
      <diagonal/>
    </border>
    <border>
      <left/>
      <right/>
      <top style="thin">
        <color theme="3" tint="0.39991454817346722"/>
      </top>
      <bottom style="thin">
        <color theme="3" tint="0.39994506668294322"/>
      </bottom>
      <diagonal/>
    </border>
    <border>
      <left/>
      <right style="thin">
        <color theme="3" tint="0.39997558519241921"/>
      </right>
      <top style="thin">
        <color theme="3" tint="0.39988402966399123"/>
      </top>
      <bottom style="thin">
        <color theme="3" tint="0.39997558519241921"/>
      </bottom>
      <diagonal/>
    </border>
    <border>
      <left style="thin">
        <color theme="3" tint="0.39991454817346722"/>
      </left>
      <right/>
      <top style="thin">
        <color theme="3" tint="0.39988402966399123"/>
      </top>
      <bottom style="thin">
        <color theme="3" tint="0.39991454817346722"/>
      </bottom>
      <diagonal/>
    </border>
    <border>
      <left/>
      <right/>
      <top style="thin">
        <color theme="3" tint="0.39988402966399123"/>
      </top>
      <bottom style="thin">
        <color theme="3" tint="0.39991454817346722"/>
      </bottom>
      <diagonal/>
    </border>
    <border>
      <left/>
      <right style="thin">
        <color theme="3" tint="0.39991454817346722"/>
      </right>
      <top style="thin">
        <color theme="3" tint="0.39988402966399123"/>
      </top>
      <bottom style="thin">
        <color theme="3" tint="0.39991454817346722"/>
      </bottom>
      <diagonal/>
    </border>
    <border>
      <left style="dotted">
        <color theme="3" tint="0.39994506668294322"/>
      </left>
      <right/>
      <top style="thin">
        <color theme="3" tint="0.39991454817346722"/>
      </top>
      <bottom style="thin">
        <color theme="3" tint="0.39994506668294322"/>
      </bottom>
      <diagonal/>
    </border>
    <border>
      <left/>
      <right style="thin">
        <color theme="3" tint="0.39991454817346722"/>
      </right>
      <top style="thin">
        <color theme="3" tint="0.399914548173467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1454817346722"/>
      </top>
      <bottom style="thin">
        <color theme="3" tint="0.39994506668294322"/>
      </bottom>
      <diagonal/>
    </border>
    <border>
      <left style="thin">
        <color theme="3" tint="0.39997558519241921"/>
      </left>
      <right style="dotted">
        <color theme="3" tint="0.39994506668294322"/>
      </right>
      <top style="thin">
        <color theme="3" tint="0.39997558519241921"/>
      </top>
      <bottom style="dotted">
        <color theme="3" tint="0.39994506668294322"/>
      </bottom>
      <diagonal/>
    </border>
    <border>
      <left style="dotted">
        <color theme="3" tint="0.39994506668294322"/>
      </left>
      <right style="dotted">
        <color theme="3" tint="0.39994506668294322"/>
      </right>
      <top style="thin">
        <color theme="3" tint="0.39997558519241921"/>
      </top>
      <bottom style="dotted">
        <color theme="3" tint="0.39994506668294322"/>
      </bottom>
      <diagonal/>
    </border>
    <border>
      <left style="dotted">
        <color theme="3" tint="0.39994506668294322"/>
      </left>
      <right style="thin">
        <color theme="3" tint="0.39997558519241921"/>
      </right>
      <top style="thin">
        <color theme="3" tint="0.39997558519241921"/>
      </top>
      <bottom style="dotted">
        <color theme="3" tint="0.39994506668294322"/>
      </bottom>
      <diagonal/>
    </border>
    <border>
      <left style="thin">
        <color theme="3" tint="0.39997558519241921"/>
      </left>
      <right style="dotted">
        <color theme="3" tint="0.39994506668294322"/>
      </right>
      <top style="dotted">
        <color theme="3" tint="0.39994506668294322"/>
      </top>
      <bottom style="dotted">
        <color theme="3" tint="0.39994506668294322"/>
      </bottom>
      <diagonal/>
    </border>
    <border>
      <left style="dotted">
        <color theme="3" tint="0.39994506668294322"/>
      </left>
      <right style="dotted">
        <color theme="3" tint="0.39994506668294322"/>
      </right>
      <top style="dotted">
        <color theme="3" tint="0.39994506668294322"/>
      </top>
      <bottom style="dotted">
        <color theme="3" tint="0.39994506668294322"/>
      </bottom>
      <diagonal/>
    </border>
    <border>
      <left style="dotted">
        <color theme="3" tint="0.39994506668294322"/>
      </left>
      <right style="thin">
        <color theme="3" tint="0.39997558519241921"/>
      </right>
      <top style="dotted">
        <color theme="3" tint="0.39994506668294322"/>
      </top>
      <bottom style="dotted">
        <color theme="3" tint="0.39994506668294322"/>
      </bottom>
      <diagonal/>
    </border>
    <border>
      <left style="thin">
        <color theme="3" tint="0.39997558519241921"/>
      </left>
      <right style="dotted">
        <color theme="3" tint="0.39994506668294322"/>
      </right>
      <top style="dotted">
        <color theme="3" tint="0.39994506668294322"/>
      </top>
      <bottom style="thin">
        <color theme="3" tint="0.39997558519241921"/>
      </bottom>
      <diagonal/>
    </border>
    <border>
      <left style="dotted">
        <color theme="3" tint="0.39994506668294322"/>
      </left>
      <right style="dotted">
        <color theme="3" tint="0.39994506668294322"/>
      </right>
      <top style="dotted">
        <color theme="3" tint="0.39994506668294322"/>
      </top>
      <bottom style="thin">
        <color theme="3" tint="0.39997558519241921"/>
      </bottom>
      <diagonal/>
    </border>
    <border>
      <left style="dotted">
        <color theme="3" tint="0.39994506668294322"/>
      </left>
      <right style="thin">
        <color theme="3" tint="0.39997558519241921"/>
      </right>
      <top style="dotted">
        <color theme="3" tint="0.39994506668294322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/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27" xfId="0" applyFont="1" applyBorder="1">
      <alignment vertical="center"/>
    </xf>
    <xf numFmtId="0" fontId="7" fillId="0" borderId="28" xfId="0" applyFont="1" applyBorder="1">
      <alignment vertical="center"/>
    </xf>
    <xf numFmtId="0" fontId="7" fillId="0" borderId="29" xfId="0" applyFont="1" applyBorder="1">
      <alignment vertical="center"/>
    </xf>
    <xf numFmtId="0" fontId="8" fillId="0" borderId="30" xfId="0" applyFont="1" applyBorder="1">
      <alignment vertical="center"/>
    </xf>
    <xf numFmtId="0" fontId="7" fillId="0" borderId="31" xfId="0" applyFont="1" applyBorder="1">
      <alignment vertical="center"/>
    </xf>
    <xf numFmtId="0" fontId="0" fillId="2" borderId="1" xfId="0" applyFill="1" applyBorder="1" applyProtection="1">
      <alignment vertical="center"/>
      <protection locked="0"/>
    </xf>
    <xf numFmtId="0" fontId="0" fillId="2" borderId="2" xfId="0" applyFill="1" applyBorder="1" applyProtection="1">
      <alignment vertical="center"/>
      <protection locked="0"/>
    </xf>
    <xf numFmtId="49" fontId="0" fillId="2" borderId="0" xfId="0" applyNumberFormat="1" applyFill="1" applyProtection="1">
      <alignment vertical="center"/>
      <protection locked="0"/>
    </xf>
    <xf numFmtId="49" fontId="0" fillId="2" borderId="0" xfId="0" applyNumberFormat="1" applyFill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right" vertical="center"/>
      <protection locked="0"/>
    </xf>
    <xf numFmtId="38" fontId="4" fillId="2" borderId="5" xfId="1" applyFill="1" applyBorder="1" applyProtection="1">
      <alignment vertical="center"/>
      <protection locked="0"/>
    </xf>
    <xf numFmtId="38" fontId="4" fillId="2" borderId="4" xfId="1" applyFill="1" applyBorder="1" applyAlignment="1" applyProtection="1">
      <alignment horizontal="right" vertical="center"/>
      <protection locked="0"/>
    </xf>
    <xf numFmtId="38" fontId="4" fillId="2" borderId="6" xfId="1" applyFill="1" applyBorder="1" applyProtection="1">
      <alignment vertical="center"/>
      <protection locked="0"/>
    </xf>
    <xf numFmtId="38" fontId="4" fillId="2" borderId="9" xfId="1" applyFill="1" applyBorder="1" applyProtection="1">
      <alignment vertical="center"/>
      <protection locked="0"/>
    </xf>
    <xf numFmtId="0" fontId="9" fillId="0" borderId="0" xfId="0" applyFont="1" applyAlignment="1"/>
    <xf numFmtId="0" fontId="10" fillId="0" borderId="0" xfId="0" applyFont="1">
      <alignment vertical="center"/>
    </xf>
    <xf numFmtId="0" fontId="11" fillId="0" borderId="0" xfId="0" applyFont="1" applyAlignment="1"/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49" fontId="0" fillId="2" borderId="2" xfId="0" applyNumberFormat="1" applyFill="1" applyBorder="1">
      <alignment vertical="center"/>
    </xf>
    <xf numFmtId="49" fontId="0" fillId="2" borderId="0" xfId="0" applyNumberFormat="1" applyFill="1">
      <alignment vertical="center"/>
    </xf>
    <xf numFmtId="49" fontId="0" fillId="2" borderId="0" xfId="0" applyNumberFormat="1" applyFill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3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38" fontId="4" fillId="2" borderId="5" xfId="1" applyFill="1" applyBorder="1">
      <alignment vertical="center"/>
    </xf>
    <xf numFmtId="0" fontId="0" fillId="2" borderId="5" xfId="0" applyFill="1" applyBorder="1" applyAlignment="1">
      <alignment horizontal="center" vertical="center"/>
    </xf>
    <xf numFmtId="38" fontId="4" fillId="2" borderId="4" xfId="1" applyFill="1" applyBorder="1" applyAlignment="1">
      <alignment horizontal="right" vertical="center"/>
    </xf>
    <xf numFmtId="38" fontId="4" fillId="2" borderId="6" xfId="1" applyFill="1" applyBorder="1">
      <alignment vertical="center"/>
    </xf>
    <xf numFmtId="0" fontId="0" fillId="2" borderId="7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38" fontId="4" fillId="2" borderId="9" xfId="1" applyFill="1" applyBorder="1">
      <alignment vertical="center"/>
    </xf>
    <xf numFmtId="0" fontId="0" fillId="2" borderId="9" xfId="0" applyFill="1" applyBorder="1" applyAlignment="1">
      <alignment horizontal="center" vertical="center"/>
    </xf>
    <xf numFmtId="38" fontId="4" fillId="2" borderId="8" xfId="1" applyFill="1" applyBorder="1" applyAlignment="1">
      <alignment horizontal="right" vertical="center"/>
    </xf>
    <xf numFmtId="0" fontId="0" fillId="3" borderId="13" xfId="0" applyFill="1" applyBorder="1">
      <alignment vertical="center"/>
    </xf>
    <xf numFmtId="38" fontId="4" fillId="3" borderId="13" xfId="1" applyFill="1" applyBorder="1">
      <alignment vertical="center"/>
    </xf>
    <xf numFmtId="49" fontId="0" fillId="2" borderId="3" xfId="0" applyNumberFormat="1" applyFill="1" applyBorder="1" applyAlignment="1" applyProtection="1">
      <alignment horizontal="left" vertical="center"/>
      <protection locked="0"/>
    </xf>
    <xf numFmtId="49" fontId="0" fillId="2" borderId="7" xfId="0" applyNumberFormat="1" applyFill="1" applyBorder="1" applyAlignment="1" applyProtection="1">
      <alignment horizontal="left" vertical="center"/>
      <protection locked="0"/>
    </xf>
    <xf numFmtId="0" fontId="0" fillId="4" borderId="0" xfId="0" applyFill="1">
      <alignment vertical="center"/>
    </xf>
    <xf numFmtId="0" fontId="0" fillId="3" borderId="14" xfId="0" applyFill="1" applyBorder="1" applyAlignment="1">
      <alignment horizontal="center" vertical="center"/>
    </xf>
    <xf numFmtId="0" fontId="12" fillId="0" borderId="0" xfId="0" applyFont="1" applyAlignment="1"/>
    <xf numFmtId="0" fontId="10" fillId="0" borderId="34" xfId="0" applyFont="1" applyBorder="1">
      <alignment vertical="center"/>
    </xf>
    <xf numFmtId="0" fontId="7" fillId="0" borderId="34" xfId="0" applyFont="1" applyBorder="1">
      <alignment vertical="center"/>
    </xf>
    <xf numFmtId="0" fontId="7" fillId="0" borderId="36" xfId="0" applyFont="1" applyBorder="1">
      <alignment vertical="center"/>
    </xf>
    <xf numFmtId="0" fontId="7" fillId="0" borderId="37" xfId="0" applyFont="1" applyBorder="1">
      <alignment vertical="center"/>
    </xf>
    <xf numFmtId="0" fontId="7" fillId="0" borderId="38" xfId="0" applyFont="1" applyBorder="1">
      <alignment vertical="center"/>
    </xf>
    <xf numFmtId="49" fontId="0" fillId="2" borderId="3" xfId="0" applyNumberFormat="1" applyFill="1" applyBorder="1" applyAlignment="1">
      <alignment horizontal="left" vertical="center"/>
    </xf>
    <xf numFmtId="49" fontId="0" fillId="2" borderId="7" xfId="0" applyNumberFormat="1" applyFill="1" applyBorder="1" applyAlignment="1">
      <alignment horizontal="left" vertical="center"/>
    </xf>
    <xf numFmtId="0" fontId="0" fillId="2" borderId="13" xfId="0" applyFill="1" applyBorder="1">
      <alignment vertical="center"/>
    </xf>
    <xf numFmtId="49" fontId="0" fillId="2" borderId="13" xfId="0" applyNumberFormat="1" applyFill="1" applyBorder="1" applyAlignment="1">
      <alignment horizontal="center" vertical="center"/>
    </xf>
    <xf numFmtId="38" fontId="4" fillId="2" borderId="15" xfId="1" applyFill="1" applyBorder="1">
      <alignment vertical="center"/>
    </xf>
    <xf numFmtId="38" fontId="4" fillId="0" borderId="16" xfId="1" applyBorder="1">
      <alignment vertical="center"/>
    </xf>
    <xf numFmtId="38" fontId="4" fillId="2" borderId="17" xfId="1" applyFill="1" applyBorder="1">
      <alignment vertical="center"/>
    </xf>
    <xf numFmtId="38" fontId="4" fillId="0" borderId="18" xfId="1" applyBorder="1">
      <alignment vertical="center"/>
    </xf>
    <xf numFmtId="0" fontId="0" fillId="2" borderId="13" xfId="0" applyFill="1" applyBorder="1" applyProtection="1">
      <alignment vertical="center"/>
      <protection locked="0"/>
    </xf>
    <xf numFmtId="49" fontId="0" fillId="2" borderId="13" xfId="0" applyNumberFormat="1" applyFill="1" applyBorder="1" applyAlignment="1" applyProtection="1">
      <alignment horizontal="center" vertical="center"/>
      <protection locked="0"/>
    </xf>
    <xf numFmtId="38" fontId="4" fillId="2" borderId="15" xfId="1" applyFill="1" applyBorder="1" applyProtection="1">
      <alignment vertical="center"/>
      <protection locked="0"/>
    </xf>
    <xf numFmtId="38" fontId="4" fillId="2" borderId="17" xfId="1" applyFill="1" applyBorder="1" applyProtection="1">
      <alignment vertical="center"/>
      <protection locked="0"/>
    </xf>
    <xf numFmtId="38" fontId="4" fillId="0" borderId="18" xfId="1" applyBorder="1" applyProtection="1">
      <alignment vertical="center"/>
      <protection locked="0"/>
    </xf>
    <xf numFmtId="38" fontId="4" fillId="0" borderId="16" xfId="1" applyBorder="1" applyProtection="1">
      <alignment vertical="center"/>
      <protection locked="0"/>
    </xf>
    <xf numFmtId="176" fontId="11" fillId="0" borderId="39" xfId="0" applyNumberFormat="1" applyFont="1" applyBorder="1">
      <alignment vertical="center"/>
    </xf>
    <xf numFmtId="176" fontId="6" fillId="0" borderId="40" xfId="0" applyNumberFormat="1" applyFont="1" applyBorder="1">
      <alignment vertical="center"/>
    </xf>
    <xf numFmtId="176" fontId="12" fillId="0" borderId="33" xfId="0" applyNumberFormat="1" applyFont="1" applyBorder="1" applyAlignment="1"/>
    <xf numFmtId="176" fontId="6" fillId="0" borderId="0" xfId="0" applyNumberFormat="1" applyFont="1">
      <alignment vertical="center"/>
    </xf>
    <xf numFmtId="176" fontId="8" fillId="0" borderId="30" xfId="0" applyNumberFormat="1" applyFont="1" applyBorder="1">
      <alignment vertical="center"/>
    </xf>
    <xf numFmtId="0" fontId="5" fillId="0" borderId="0" xfId="0" applyFont="1">
      <alignment vertical="center"/>
    </xf>
    <xf numFmtId="58" fontId="14" fillId="0" borderId="0" xfId="0" applyNumberFormat="1" applyFont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7" fillId="0" borderId="44" xfId="0" applyFont="1" applyBorder="1">
      <alignment vertical="center"/>
    </xf>
    <xf numFmtId="0" fontId="7" fillId="0" borderId="45" xfId="0" applyFont="1" applyBorder="1">
      <alignment vertical="center"/>
    </xf>
    <xf numFmtId="0" fontId="10" fillId="0" borderId="46" xfId="0" applyFont="1" applyBorder="1" applyAlignment="1">
      <alignment horizontal="right"/>
    </xf>
    <xf numFmtId="176" fontId="6" fillId="0" borderId="35" xfId="0" applyNumberFormat="1" applyFont="1" applyBorder="1">
      <alignment vertical="center"/>
    </xf>
    <xf numFmtId="176" fontId="11" fillId="0" borderId="40" xfId="0" applyNumberFormat="1" applyFont="1" applyBorder="1">
      <alignment vertical="center"/>
    </xf>
    <xf numFmtId="0" fontId="7" fillId="0" borderId="46" xfId="0" applyFont="1" applyBorder="1">
      <alignment vertical="center"/>
    </xf>
    <xf numFmtId="0" fontId="10" fillId="0" borderId="46" xfId="0" applyFont="1" applyBorder="1" applyAlignment="1"/>
    <xf numFmtId="0" fontId="10" fillId="0" borderId="47" xfId="0" applyFont="1" applyBorder="1" applyAlignment="1">
      <alignment horizontal="right"/>
    </xf>
    <xf numFmtId="0" fontId="10" fillId="0" borderId="0" xfId="0" applyFont="1" applyAlignment="1"/>
    <xf numFmtId="0" fontId="10" fillId="0" borderId="0" xfId="0" applyFont="1" applyAlignment="1">
      <alignment vertical="top"/>
    </xf>
    <xf numFmtId="0" fontId="10" fillId="0" borderId="48" xfId="0" applyFont="1" applyBorder="1" applyAlignment="1"/>
    <xf numFmtId="0" fontId="10" fillId="0" borderId="49" xfId="0" applyFont="1" applyBorder="1" applyAlignment="1">
      <alignment vertical="top"/>
    </xf>
    <xf numFmtId="0" fontId="10" fillId="0" borderId="50" xfId="0" applyFont="1" applyBorder="1" applyAlignment="1">
      <alignment vertical="top"/>
    </xf>
    <xf numFmtId="0" fontId="10" fillId="0" borderId="51" xfId="0" applyFont="1" applyBorder="1" applyAlignment="1">
      <alignment vertical="top"/>
    </xf>
    <xf numFmtId="0" fontId="10" fillId="0" borderId="47" xfId="0" applyFont="1" applyBorder="1" applyAlignment="1">
      <alignment horizontal="center" vertical="top" textRotation="255"/>
    </xf>
    <xf numFmtId="176" fontId="8" fillId="0" borderId="0" xfId="0" applyNumberFormat="1" applyFont="1">
      <alignment vertical="center"/>
    </xf>
    <xf numFmtId="0" fontId="9" fillId="0" borderId="0" xfId="0" applyFont="1">
      <alignment vertical="center"/>
    </xf>
    <xf numFmtId="0" fontId="10" fillId="0" borderId="55" xfId="0" applyFont="1" applyBorder="1">
      <alignment vertical="center"/>
    </xf>
    <xf numFmtId="0" fontId="11" fillId="0" borderId="56" xfId="0" applyFont="1" applyBorder="1" applyAlignment="1">
      <alignment vertical="center" wrapText="1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7" fillId="0" borderId="59" xfId="0" applyFont="1" applyBorder="1">
      <alignment vertical="center"/>
    </xf>
    <xf numFmtId="0" fontId="7" fillId="0" borderId="60" xfId="0" applyFont="1" applyBorder="1">
      <alignment vertical="center"/>
    </xf>
    <xf numFmtId="0" fontId="7" fillId="0" borderId="61" xfId="0" applyFont="1" applyBorder="1">
      <alignment vertical="center"/>
    </xf>
    <xf numFmtId="0" fontId="7" fillId="0" borderId="62" xfId="0" applyFont="1" applyBorder="1">
      <alignment vertical="center"/>
    </xf>
    <xf numFmtId="0" fontId="7" fillId="0" borderId="63" xfId="0" applyFont="1" applyBorder="1">
      <alignment vertical="center"/>
    </xf>
    <xf numFmtId="0" fontId="7" fillId="0" borderId="64" xfId="0" applyFont="1" applyBorder="1">
      <alignment vertical="center"/>
    </xf>
    <xf numFmtId="0" fontId="7" fillId="0" borderId="65" xfId="0" applyFont="1" applyBorder="1">
      <alignment vertical="center"/>
    </xf>
    <xf numFmtId="176" fontId="11" fillId="0" borderId="49" xfId="0" applyNumberFormat="1" applyFont="1" applyBorder="1">
      <alignment vertical="center"/>
    </xf>
    <xf numFmtId="176" fontId="11" fillId="0" borderId="50" xfId="0" applyNumberFormat="1" applyFont="1" applyBorder="1">
      <alignment vertical="center"/>
    </xf>
    <xf numFmtId="176" fontId="11" fillId="0" borderId="66" xfId="0" applyNumberFormat="1" applyFont="1" applyBorder="1">
      <alignment vertical="center"/>
    </xf>
    <xf numFmtId="31" fontId="0" fillId="2" borderId="0" xfId="0" applyNumberFormat="1" applyFill="1" applyAlignment="1">
      <alignment horizontal="center" vertical="center"/>
    </xf>
    <xf numFmtId="31" fontId="0" fillId="2" borderId="0" xfId="0" applyNumberForma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176" fontId="11" fillId="0" borderId="0" xfId="0" applyNumberFormat="1" applyFont="1">
      <alignment vertical="center"/>
    </xf>
    <xf numFmtId="0" fontId="9" fillId="0" borderId="54" xfId="0" applyFont="1" applyBorder="1" applyAlignment="1"/>
    <xf numFmtId="0" fontId="9" fillId="0" borderId="68" xfId="0" applyFont="1" applyBorder="1" applyAlignment="1"/>
    <xf numFmtId="0" fontId="9" fillId="0" borderId="56" xfId="0" applyFont="1" applyBorder="1" applyAlignment="1"/>
    <xf numFmtId="0" fontId="9" fillId="0" borderId="95" xfId="0" applyFont="1" applyBorder="1" applyAlignment="1">
      <alignment horizontal="center"/>
    </xf>
    <xf numFmtId="0" fontId="10" fillId="0" borderId="50" xfId="0" applyFont="1" applyBorder="1" applyAlignment="1"/>
    <xf numFmtId="0" fontId="10" fillId="0" borderId="45" xfId="0" applyFont="1" applyBorder="1">
      <alignment vertical="center"/>
    </xf>
    <xf numFmtId="0" fontId="0" fillId="3" borderId="19" xfId="0" applyFill="1" applyBorder="1" applyAlignment="1">
      <alignment horizontal="center" vertical="center"/>
    </xf>
    <xf numFmtId="176" fontId="6" fillId="0" borderId="53" xfId="0" applyNumberFormat="1" applyFont="1" applyBorder="1" applyAlignment="1">
      <alignment horizontal="right" vertical="center"/>
    </xf>
    <xf numFmtId="176" fontId="12" fillId="0" borderId="0" xfId="0" applyNumberFormat="1" applyFont="1" applyAlignment="1"/>
    <xf numFmtId="176" fontId="12" fillId="0" borderId="0" xfId="1" applyNumberFormat="1" applyFont="1" applyAlignment="1"/>
    <xf numFmtId="176" fontId="9" fillId="0" borderId="0" xfId="1" applyNumberFormat="1" applyFont="1" applyAlignment="1"/>
    <xf numFmtId="176" fontId="12" fillId="0" borderId="54" xfId="0" applyNumberFormat="1" applyFont="1" applyBorder="1" applyAlignment="1"/>
    <xf numFmtId="176" fontId="6" fillId="0" borderId="0" xfId="1" applyNumberFormat="1" applyFont="1" applyAlignment="1"/>
    <xf numFmtId="176" fontId="12" fillId="0" borderId="30" xfId="0" applyNumberFormat="1" applyFont="1" applyBorder="1" applyAlignment="1"/>
    <xf numFmtId="176" fontId="12" fillId="0" borderId="42" xfId="0" applyNumberFormat="1" applyFont="1" applyBorder="1" applyAlignment="1"/>
    <xf numFmtId="38" fontId="12" fillId="0" borderId="0" xfId="1" applyFont="1" applyAlignment="1"/>
    <xf numFmtId="176" fontId="6" fillId="0" borderId="0" xfId="0" applyNumberFormat="1" applyFont="1" applyAlignment="1">
      <alignment horizontal="right"/>
    </xf>
    <xf numFmtId="176" fontId="22" fillId="0" borderId="30" xfId="0" applyNumberFormat="1" applyFont="1" applyBorder="1" applyAlignment="1">
      <alignment horizontal="center"/>
    </xf>
    <xf numFmtId="176" fontId="12" fillId="0" borderId="41" xfId="0" applyNumberFormat="1" applyFont="1" applyBorder="1" applyAlignment="1"/>
    <xf numFmtId="176" fontId="24" fillId="0" borderId="32" xfId="0" applyNumberFormat="1" applyFont="1" applyBorder="1" applyAlignment="1"/>
    <xf numFmtId="176" fontId="24" fillId="0" borderId="71" xfId="0" applyNumberFormat="1" applyFont="1" applyBorder="1" applyAlignment="1"/>
    <xf numFmtId="176" fontId="25" fillId="0" borderId="0" xfId="1" applyNumberFormat="1" applyFont="1" applyAlignment="1"/>
    <xf numFmtId="0" fontId="25" fillId="0" borderId="0" xfId="0" applyFont="1">
      <alignment vertical="center"/>
    </xf>
    <xf numFmtId="0" fontId="27" fillId="0" borderId="0" xfId="0" applyFont="1" applyAlignment="1"/>
    <xf numFmtId="0" fontId="27" fillId="0" borderId="49" xfId="0" applyFont="1" applyBorder="1" applyAlignment="1">
      <alignment vertical="top"/>
    </xf>
    <xf numFmtId="0" fontId="27" fillId="0" borderId="50" xfId="0" applyFont="1" applyBorder="1" applyAlignment="1">
      <alignment vertical="top"/>
    </xf>
    <xf numFmtId="176" fontId="25" fillId="0" borderId="0" xfId="0" applyNumberFormat="1" applyFont="1" applyAlignment="1">
      <alignment horizontal="center"/>
    </xf>
    <xf numFmtId="0" fontId="25" fillId="0" borderId="50" xfId="0" applyFont="1" applyBorder="1">
      <alignment vertical="center"/>
    </xf>
    <xf numFmtId="0" fontId="27" fillId="0" borderId="50" xfId="0" applyFont="1" applyBorder="1" applyAlignment="1"/>
    <xf numFmtId="0" fontId="11" fillId="0" borderId="4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/>
    </xf>
    <xf numFmtId="0" fontId="10" fillId="0" borderId="49" xfId="0" applyFont="1" applyBorder="1" applyAlignment="1">
      <alignment horizontal="left" vertical="top"/>
    </xf>
    <xf numFmtId="0" fontId="10" fillId="0" borderId="51" xfId="0" applyFont="1" applyBorder="1" applyAlignment="1">
      <alignment horizontal="left" vertical="top"/>
    </xf>
    <xf numFmtId="0" fontId="11" fillId="0" borderId="0" xfId="0" applyFont="1" applyAlignment="1">
      <alignment horizontal="center"/>
    </xf>
    <xf numFmtId="176" fontId="24" fillId="0" borderId="139" xfId="0" applyNumberFormat="1" applyFont="1" applyBorder="1" applyAlignment="1"/>
    <xf numFmtId="0" fontId="11" fillId="0" borderId="47" xfId="0" applyFont="1" applyBorder="1" applyAlignment="1">
      <alignment horizontal="center" vertical="center" textRotation="255"/>
    </xf>
    <xf numFmtId="0" fontId="10" fillId="0" borderId="48" xfId="0" applyFont="1" applyBorder="1" applyAlignment="1">
      <alignment horizontal="right"/>
    </xf>
    <xf numFmtId="0" fontId="10" fillId="0" borderId="138" xfId="0" applyFont="1" applyBorder="1" applyAlignment="1">
      <alignment horizontal="left" vertical="top"/>
    </xf>
    <xf numFmtId="0" fontId="9" fillId="0" borderId="88" xfId="0" applyFont="1" applyBorder="1" applyAlignment="1"/>
    <xf numFmtId="0" fontId="11" fillId="0" borderId="50" xfId="0" applyFont="1" applyBorder="1" applyAlignment="1">
      <alignment vertical="top"/>
    </xf>
    <xf numFmtId="0" fontId="9" fillId="0" borderId="51" xfId="0" applyFont="1" applyBorder="1" applyAlignment="1"/>
    <xf numFmtId="38" fontId="4" fillId="2" borderId="141" xfId="1" applyFill="1" applyBorder="1" applyAlignment="1" applyProtection="1">
      <alignment horizontal="right" vertical="center"/>
      <protection locked="0"/>
    </xf>
    <xf numFmtId="0" fontId="0" fillId="2" borderId="142" xfId="0" applyFill="1" applyBorder="1" applyAlignment="1" applyProtection="1">
      <alignment horizontal="right" vertical="center"/>
      <protection locked="0"/>
    </xf>
    <xf numFmtId="38" fontId="4" fillId="2" borderId="6" xfId="1" applyFill="1" applyBorder="1" applyAlignment="1" applyProtection="1">
      <alignment horizontal="right" vertical="center"/>
      <protection locked="0"/>
    </xf>
    <xf numFmtId="38" fontId="4" fillId="2" borderId="9" xfId="1" applyFill="1" applyBorder="1" applyAlignment="1" applyProtection="1">
      <alignment horizontal="center" vertical="center"/>
      <protection locked="0"/>
    </xf>
    <xf numFmtId="38" fontId="0" fillId="2" borderId="5" xfId="1" applyFont="1" applyFill="1" applyBorder="1" applyAlignment="1" applyProtection="1">
      <alignment horizontal="center" vertical="center"/>
      <protection locked="0"/>
    </xf>
    <xf numFmtId="0" fontId="0" fillId="2" borderId="143" xfId="0" applyFill="1" applyBorder="1" applyAlignment="1" applyProtection="1">
      <alignment horizontal="right" vertical="center"/>
      <protection locked="0"/>
    </xf>
    <xf numFmtId="0" fontId="0" fillId="2" borderId="144" xfId="0" applyFill="1" applyBorder="1" applyAlignment="1" applyProtection="1">
      <alignment horizontal="right" vertical="center"/>
      <protection locked="0"/>
    </xf>
    <xf numFmtId="49" fontId="0" fillId="2" borderId="145" xfId="0" applyNumberFormat="1" applyFill="1" applyBorder="1" applyAlignment="1" applyProtection="1">
      <alignment horizontal="left" vertical="center"/>
      <protection locked="0"/>
    </xf>
    <xf numFmtId="38" fontId="4" fillId="2" borderId="146" xfId="1" applyFill="1" applyBorder="1" applyProtection="1">
      <alignment vertical="center"/>
      <protection locked="0"/>
    </xf>
    <xf numFmtId="38" fontId="4" fillId="2" borderId="146" xfId="1" applyFill="1" applyBorder="1" applyAlignment="1" applyProtection="1">
      <alignment horizontal="center" vertical="center"/>
      <protection locked="0"/>
    </xf>
    <xf numFmtId="38" fontId="4" fillId="2" borderId="147" xfId="1" applyFill="1" applyBorder="1" applyAlignment="1" applyProtection="1">
      <alignment horizontal="right" vertical="center"/>
      <protection locked="0"/>
    </xf>
    <xf numFmtId="177" fontId="0" fillId="2" borderId="0" xfId="0" applyNumberFormat="1" applyFill="1" applyAlignment="1" applyProtection="1">
      <alignment horizontal="center" vertical="center"/>
      <protection locked="0"/>
    </xf>
    <xf numFmtId="177" fontId="0" fillId="2" borderId="2" xfId="0" applyNumberFormat="1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49" fontId="0" fillId="2" borderId="2" xfId="0" applyNumberFormat="1" applyFill="1" applyBorder="1" applyAlignment="1">
      <alignment horizontal="left" vertical="center"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49" xfId="0" applyFont="1" applyBorder="1" applyAlignment="1">
      <alignment horizontal="center" vertical="center" textRotation="255"/>
    </xf>
    <xf numFmtId="0" fontId="11" fillId="0" borderId="52" xfId="0" applyFont="1" applyBorder="1" applyAlignment="1">
      <alignment horizontal="center" vertical="center" textRotation="255"/>
    </xf>
    <xf numFmtId="176" fontId="24" fillId="0" borderId="110" xfId="1" applyNumberFormat="1" applyFont="1" applyBorder="1" applyAlignment="1">
      <alignment horizontal="right"/>
    </xf>
    <xf numFmtId="176" fontId="24" fillId="0" borderId="98" xfId="1" applyNumberFormat="1" applyFont="1" applyBorder="1" applyAlignment="1">
      <alignment horizontal="right"/>
    </xf>
    <xf numFmtId="176" fontId="24" fillId="0" borderId="85" xfId="1" applyNumberFormat="1" applyFont="1" applyBorder="1" applyAlignment="1">
      <alignment horizontal="right"/>
    </xf>
    <xf numFmtId="0" fontId="9" fillId="0" borderId="42" xfId="0" applyFont="1" applyBorder="1" applyAlignment="1">
      <alignment horizontal="distributed"/>
    </xf>
    <xf numFmtId="176" fontId="25" fillId="0" borderId="42" xfId="0" applyNumberFormat="1" applyFont="1" applyBorder="1" applyAlignment="1">
      <alignment horizontal="right"/>
    </xf>
    <xf numFmtId="0" fontId="9" fillId="0" borderId="68" xfId="1" applyNumberFormat="1" applyFont="1" applyBorder="1" applyAlignment="1">
      <alignment horizontal="distributed"/>
    </xf>
    <xf numFmtId="0" fontId="9" fillId="0" borderId="54" xfId="1" applyNumberFormat="1" applyFont="1" applyBorder="1" applyAlignment="1">
      <alignment horizontal="distributed"/>
    </xf>
    <xf numFmtId="0" fontId="9" fillId="0" borderId="69" xfId="1" applyNumberFormat="1" applyFont="1" applyBorder="1" applyAlignment="1">
      <alignment horizontal="distributed"/>
    </xf>
    <xf numFmtId="0" fontId="7" fillId="0" borderId="84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9" fillId="0" borderId="111" xfId="0" applyFont="1" applyBorder="1" applyAlignment="1">
      <alignment horizontal="distributed"/>
    </xf>
    <xf numFmtId="176" fontId="25" fillId="0" borderId="30" xfId="0" applyNumberFormat="1" applyFont="1" applyBorder="1" applyAlignment="1">
      <alignment horizontal="right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11" fillId="0" borderId="49" xfId="0" applyFont="1" applyBorder="1" applyAlignment="1">
      <alignment horizontal="left" vertical="top"/>
    </xf>
    <xf numFmtId="0" fontId="11" fillId="0" borderId="50" xfId="0" applyFont="1" applyBorder="1" applyAlignment="1">
      <alignment horizontal="left" vertical="top"/>
    </xf>
    <xf numFmtId="0" fontId="11" fillId="0" borderId="51" xfId="0" applyFont="1" applyBorder="1" applyAlignment="1">
      <alignment horizontal="left" vertical="top"/>
    </xf>
    <xf numFmtId="0" fontId="10" fillId="0" borderId="49" xfId="0" applyFont="1" applyBorder="1" applyAlignment="1">
      <alignment horizontal="center" vertical="top"/>
    </xf>
    <xf numFmtId="0" fontId="10" fillId="0" borderId="51" xfId="0" applyFont="1" applyBorder="1" applyAlignment="1">
      <alignment horizontal="center" vertical="top"/>
    </xf>
    <xf numFmtId="0" fontId="28" fillId="0" borderId="53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52" xfId="0" applyFont="1" applyBorder="1" applyAlignment="1">
      <alignment horizontal="center"/>
    </xf>
    <xf numFmtId="0" fontId="29" fillId="0" borderId="47" xfId="0" applyFont="1" applyBorder="1" applyAlignment="1">
      <alignment horizontal="center"/>
    </xf>
    <xf numFmtId="0" fontId="10" fillId="0" borderId="108" xfId="0" applyFont="1" applyBorder="1" applyAlignment="1">
      <alignment horizontal="center" vertical="top"/>
    </xf>
    <xf numFmtId="0" fontId="11" fillId="0" borderId="0" xfId="0" applyFont="1" applyAlignment="1">
      <alignment horizontal="center" vertical="center" textRotation="255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0" fontId="9" fillId="0" borderId="6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/>
    </xf>
    <xf numFmtId="0" fontId="11" fillId="0" borderId="68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96" xfId="0" applyFont="1" applyBorder="1" applyAlignment="1">
      <alignment horizontal="center" vertical="center" textRotation="255"/>
    </xf>
    <xf numFmtId="0" fontId="11" fillId="0" borderId="53" xfId="0" applyFont="1" applyBorder="1" applyAlignment="1">
      <alignment horizontal="center" vertical="center" textRotation="255"/>
    </xf>
    <xf numFmtId="0" fontId="9" fillId="0" borderId="84" xfId="0" applyFont="1" applyBorder="1" applyAlignment="1">
      <alignment horizontal="center"/>
    </xf>
    <xf numFmtId="0" fontId="9" fillId="0" borderId="112" xfId="0" applyFont="1" applyBorder="1" applyAlignment="1">
      <alignment horizontal="center"/>
    </xf>
    <xf numFmtId="0" fontId="9" fillId="0" borderId="140" xfId="0" applyFont="1" applyBorder="1" applyAlignment="1">
      <alignment horizontal="center" vertical="top"/>
    </xf>
    <xf numFmtId="0" fontId="9" fillId="0" borderId="103" xfId="0" applyFont="1" applyBorder="1" applyAlignment="1">
      <alignment horizontal="center" vertical="top"/>
    </xf>
    <xf numFmtId="176" fontId="25" fillId="0" borderId="54" xfId="0" applyNumberFormat="1" applyFont="1" applyBorder="1" applyAlignment="1">
      <alignment horizontal="center"/>
    </xf>
    <xf numFmtId="176" fontId="25" fillId="0" borderId="69" xfId="0" applyNumberFormat="1" applyFont="1" applyBorder="1" applyAlignment="1">
      <alignment horizontal="center"/>
    </xf>
    <xf numFmtId="176" fontId="24" fillId="0" borderId="70" xfId="0" applyNumberFormat="1" applyFont="1" applyBorder="1" applyAlignment="1">
      <alignment horizontal="left"/>
    </xf>
    <xf numFmtId="176" fontId="24" fillId="0" borderId="42" xfId="0" applyNumberFormat="1" applyFont="1" applyBorder="1" applyAlignment="1">
      <alignment horizontal="left"/>
    </xf>
    <xf numFmtId="176" fontId="24" fillId="0" borderId="71" xfId="0" applyNumberFormat="1" applyFont="1" applyBorder="1" applyAlignment="1">
      <alignment horizontal="left"/>
    </xf>
    <xf numFmtId="176" fontId="24" fillId="0" borderId="70" xfId="0" applyNumberFormat="1" applyFont="1" applyBorder="1" applyAlignment="1">
      <alignment horizontal="center"/>
    </xf>
    <xf numFmtId="176" fontId="24" fillId="0" borderId="71" xfId="0" applyNumberFormat="1" applyFont="1" applyBorder="1" applyAlignment="1">
      <alignment horizontal="center"/>
    </xf>
    <xf numFmtId="176" fontId="24" fillId="0" borderId="70" xfId="1" applyNumberFormat="1" applyFont="1" applyBorder="1" applyAlignment="1">
      <alignment horizontal="right"/>
    </xf>
    <xf numFmtId="176" fontId="24" fillId="0" borderId="42" xfId="1" applyNumberFormat="1" applyFont="1" applyBorder="1" applyAlignment="1">
      <alignment horizontal="right"/>
    </xf>
    <xf numFmtId="176" fontId="24" fillId="0" borderId="71" xfId="1" applyNumberFormat="1" applyFont="1" applyBorder="1" applyAlignment="1">
      <alignment horizontal="right"/>
    </xf>
    <xf numFmtId="0" fontId="9" fillId="0" borderId="89" xfId="0" applyFont="1" applyBorder="1" applyAlignment="1">
      <alignment horizontal="center"/>
    </xf>
    <xf numFmtId="0" fontId="9" fillId="0" borderId="93" xfId="0" applyFont="1" applyBorder="1" applyAlignment="1">
      <alignment horizontal="center"/>
    </xf>
    <xf numFmtId="0" fontId="9" fillId="0" borderId="90" xfId="0" applyFont="1" applyBorder="1" applyAlignment="1">
      <alignment horizontal="center"/>
    </xf>
    <xf numFmtId="176" fontId="9" fillId="0" borderId="89" xfId="0" applyNumberFormat="1" applyFont="1" applyBorder="1" applyAlignment="1">
      <alignment horizontal="center"/>
    </xf>
    <xf numFmtId="176" fontId="9" fillId="0" borderId="90" xfId="0" applyNumberFormat="1" applyFont="1" applyBorder="1" applyAlignment="1">
      <alignment horizontal="center"/>
    </xf>
    <xf numFmtId="176" fontId="24" fillId="0" borderId="89" xfId="1" applyNumberFormat="1" applyFont="1" applyBorder="1" applyAlignment="1">
      <alignment horizontal="right"/>
    </xf>
    <xf numFmtId="176" fontId="24" fillId="0" borderId="93" xfId="1" applyNumberFormat="1" applyFont="1" applyBorder="1" applyAlignment="1">
      <alignment horizontal="right"/>
    </xf>
    <xf numFmtId="176" fontId="24" fillId="0" borderId="90" xfId="1" applyNumberFormat="1" applyFont="1" applyBorder="1" applyAlignment="1">
      <alignment horizontal="right"/>
    </xf>
    <xf numFmtId="176" fontId="24" fillId="0" borderId="70" xfId="1" applyNumberFormat="1" applyFont="1" applyBorder="1" applyAlignment="1">
      <alignment horizontal="center"/>
    </xf>
    <xf numFmtId="176" fontId="24" fillId="0" borderId="42" xfId="1" applyNumberFormat="1" applyFont="1" applyBorder="1" applyAlignment="1">
      <alignment horizontal="center"/>
    </xf>
    <xf numFmtId="176" fontId="24" fillId="0" borderId="71" xfId="1" applyNumberFormat="1" applyFont="1" applyBorder="1" applyAlignment="1">
      <alignment horizontal="center"/>
    </xf>
    <xf numFmtId="176" fontId="9" fillId="0" borderId="113" xfId="0" applyNumberFormat="1" applyFont="1" applyBorder="1" applyAlignment="1">
      <alignment horizontal="center"/>
    </xf>
    <xf numFmtId="176" fontId="9" fillId="0" borderId="114" xfId="0" applyNumberFormat="1" applyFont="1" applyBorder="1" applyAlignment="1">
      <alignment horizontal="center"/>
    </xf>
    <xf numFmtId="176" fontId="9" fillId="0" borderId="115" xfId="0" applyNumberFormat="1" applyFont="1" applyBorder="1" applyAlignment="1">
      <alignment horizontal="center"/>
    </xf>
    <xf numFmtId="176" fontId="24" fillId="0" borderId="89" xfId="1" applyNumberFormat="1" applyFont="1" applyBorder="1" applyAlignment="1">
      <alignment horizontal="center"/>
    </xf>
    <xf numFmtId="176" fontId="24" fillId="0" borderId="90" xfId="1" applyNumberFormat="1" applyFont="1" applyBorder="1" applyAlignment="1">
      <alignment horizontal="center"/>
    </xf>
    <xf numFmtId="176" fontId="24" fillId="0" borderId="109" xfId="1" applyNumberFormat="1" applyFont="1" applyBorder="1" applyAlignment="1">
      <alignment horizontal="right"/>
    </xf>
    <xf numFmtId="176" fontId="24" fillId="0" borderId="99" xfId="1" applyNumberFormat="1" applyFont="1" applyBorder="1" applyAlignment="1">
      <alignment horizontal="right"/>
    </xf>
    <xf numFmtId="176" fontId="24" fillId="0" borderId="86" xfId="1" applyNumberFormat="1" applyFont="1" applyBorder="1" applyAlignment="1">
      <alignment horizontal="right"/>
    </xf>
    <xf numFmtId="0" fontId="9" fillId="0" borderId="68" xfId="0" applyFont="1" applyBorder="1" applyAlignment="1">
      <alignment horizontal="distributed"/>
    </xf>
    <xf numFmtId="0" fontId="9" fillId="0" borderId="54" xfId="0" applyFont="1" applyBorder="1" applyAlignment="1">
      <alignment horizontal="distributed"/>
    </xf>
    <xf numFmtId="176" fontId="7" fillId="0" borderId="70" xfId="0" applyNumberFormat="1" applyFont="1" applyBorder="1" applyAlignment="1">
      <alignment horizontal="center" vertical="center"/>
    </xf>
    <xf numFmtId="176" fontId="7" fillId="0" borderId="42" xfId="0" applyNumberFormat="1" applyFont="1" applyBorder="1" applyAlignment="1">
      <alignment horizontal="center" vertical="center"/>
    </xf>
    <xf numFmtId="176" fontId="7" fillId="0" borderId="71" xfId="0" applyNumberFormat="1" applyFont="1" applyBorder="1" applyAlignment="1">
      <alignment horizontal="center" vertical="center"/>
    </xf>
    <xf numFmtId="176" fontId="16" fillId="0" borderId="129" xfId="0" applyNumberFormat="1" applyFont="1" applyBorder="1" applyAlignment="1">
      <alignment horizontal="center" vertical="center"/>
    </xf>
    <xf numFmtId="176" fontId="16" fillId="0" borderId="132" xfId="0" applyNumberFormat="1" applyFont="1" applyBorder="1" applyAlignment="1">
      <alignment horizontal="center" vertical="center"/>
    </xf>
    <xf numFmtId="0" fontId="16" fillId="0" borderId="135" xfId="0" applyFont="1" applyBorder="1" applyAlignment="1">
      <alignment horizontal="center" vertical="center"/>
    </xf>
    <xf numFmtId="176" fontId="16" fillId="0" borderId="135" xfId="0" applyNumberFormat="1" applyFont="1" applyBorder="1" applyAlignment="1">
      <alignment horizontal="left" vertical="center"/>
    </xf>
    <xf numFmtId="176" fontId="16" fillId="0" borderId="136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176" fontId="11" fillId="0" borderId="49" xfId="0" applyNumberFormat="1" applyFont="1" applyBorder="1" applyAlignment="1">
      <alignment horizontal="center" vertical="center"/>
    </xf>
    <xf numFmtId="176" fontId="11" fillId="0" borderId="50" xfId="0" applyNumberFormat="1" applyFont="1" applyBorder="1" applyAlignment="1">
      <alignment horizontal="center" vertical="center"/>
    </xf>
    <xf numFmtId="176" fontId="11" fillId="0" borderId="66" xfId="0" applyNumberFormat="1" applyFont="1" applyBorder="1" applyAlignment="1">
      <alignment horizontal="center" vertical="center"/>
    </xf>
    <xf numFmtId="176" fontId="14" fillId="0" borderId="53" xfId="0" applyNumberFormat="1" applyFont="1" applyBorder="1" applyAlignment="1">
      <alignment horizontal="center" vertical="center" wrapText="1"/>
    </xf>
    <xf numFmtId="176" fontId="14" fillId="0" borderId="0" xfId="0" applyNumberFormat="1" applyFont="1" applyAlignment="1">
      <alignment horizontal="center" vertical="center" wrapText="1"/>
    </xf>
    <xf numFmtId="176" fontId="14" fillId="0" borderId="48" xfId="0" applyNumberFormat="1" applyFont="1" applyBorder="1" applyAlignment="1">
      <alignment horizontal="center" vertical="center" wrapText="1"/>
    </xf>
    <xf numFmtId="176" fontId="9" fillId="0" borderId="74" xfId="0" applyNumberFormat="1" applyFont="1" applyBorder="1" applyAlignment="1">
      <alignment horizontal="center" vertical="center" wrapText="1"/>
    </xf>
    <xf numFmtId="176" fontId="9" fillId="0" borderId="72" xfId="0" applyNumberFormat="1" applyFont="1" applyBorder="1" applyAlignment="1">
      <alignment horizontal="center" vertical="center" wrapText="1"/>
    </xf>
    <xf numFmtId="176" fontId="12" fillId="0" borderId="74" xfId="0" applyNumberFormat="1" applyFont="1" applyBorder="1" applyAlignment="1">
      <alignment horizontal="center" wrapText="1"/>
    </xf>
    <xf numFmtId="176" fontId="12" fillId="0" borderId="75" xfId="0" applyNumberFormat="1" applyFont="1" applyBorder="1" applyAlignment="1">
      <alignment horizontal="center" wrapText="1"/>
    </xf>
    <xf numFmtId="176" fontId="16" fillId="0" borderId="133" xfId="0" applyNumberFormat="1" applyFont="1" applyBorder="1" applyAlignment="1">
      <alignment horizontal="center" vertical="center"/>
    </xf>
    <xf numFmtId="176" fontId="23" fillId="0" borderId="30" xfId="0" applyNumberFormat="1" applyFont="1" applyBorder="1" applyAlignment="1">
      <alignment horizontal="center"/>
    </xf>
    <xf numFmtId="176" fontId="12" fillId="0" borderId="0" xfId="0" applyNumberFormat="1" applyFont="1" applyAlignment="1">
      <alignment horizontal="left" vertical="center"/>
    </xf>
    <xf numFmtId="176" fontId="12" fillId="0" borderId="48" xfId="0" applyNumberFormat="1" applyFont="1" applyBorder="1" applyAlignment="1">
      <alignment horizontal="left" vertical="center"/>
    </xf>
    <xf numFmtId="176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72" xfId="0" applyFont="1" applyBorder="1" applyAlignment="1">
      <alignment horizontal="center" wrapText="1"/>
    </xf>
    <xf numFmtId="176" fontId="12" fillId="0" borderId="47" xfId="0" applyNumberFormat="1" applyFont="1" applyBorder="1" applyAlignment="1">
      <alignment horizontal="left" vertical="center"/>
    </xf>
    <xf numFmtId="176" fontId="12" fillId="0" borderId="46" xfId="0" applyNumberFormat="1" applyFont="1" applyBorder="1" applyAlignment="1">
      <alignment horizontal="left" vertical="center"/>
    </xf>
    <xf numFmtId="176" fontId="11" fillId="0" borderId="129" xfId="0" applyNumberFormat="1" applyFont="1" applyBorder="1" applyAlignment="1">
      <alignment horizontal="center" vertical="center"/>
    </xf>
    <xf numFmtId="176" fontId="11" fillId="0" borderId="130" xfId="0" applyNumberFormat="1" applyFont="1" applyBorder="1" applyAlignment="1">
      <alignment horizontal="center" vertical="center"/>
    </xf>
    <xf numFmtId="176" fontId="9" fillId="0" borderId="53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6" fontId="9" fillId="0" borderId="52" xfId="0" applyNumberFormat="1" applyFont="1" applyBorder="1" applyAlignment="1">
      <alignment horizontal="right" vertical="center"/>
    </xf>
    <xf numFmtId="176" fontId="9" fillId="0" borderId="47" xfId="0" applyNumberFormat="1" applyFont="1" applyBorder="1" applyAlignment="1">
      <alignment horizontal="right" vertical="center"/>
    </xf>
    <xf numFmtId="176" fontId="9" fillId="0" borderId="128" xfId="0" applyNumberFormat="1" applyFont="1" applyBorder="1" applyAlignment="1">
      <alignment horizontal="center" vertical="center"/>
    </xf>
    <xf numFmtId="176" fontId="9" fillId="0" borderId="129" xfId="0" applyNumberFormat="1" applyFont="1" applyBorder="1" applyAlignment="1">
      <alignment horizontal="center" vertical="center"/>
    </xf>
    <xf numFmtId="176" fontId="9" fillId="0" borderId="131" xfId="0" applyNumberFormat="1" applyFont="1" applyBorder="1" applyAlignment="1">
      <alignment horizontal="center" vertical="center"/>
    </xf>
    <xf numFmtId="176" fontId="9" fillId="0" borderId="132" xfId="0" applyNumberFormat="1" applyFont="1" applyBorder="1" applyAlignment="1">
      <alignment horizontal="center" vertical="center"/>
    </xf>
    <xf numFmtId="176" fontId="11" fillId="0" borderId="134" xfId="0" applyNumberFormat="1" applyFont="1" applyBorder="1" applyAlignment="1">
      <alignment horizontal="center" vertical="center"/>
    </xf>
    <xf numFmtId="176" fontId="11" fillId="0" borderId="135" xfId="0" applyNumberFormat="1" applyFont="1" applyBorder="1" applyAlignment="1">
      <alignment horizontal="center" vertical="center"/>
    </xf>
    <xf numFmtId="176" fontId="7" fillId="0" borderId="3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76" fontId="7" fillId="0" borderId="118" xfId="0" applyNumberFormat="1" applyFont="1" applyBorder="1" applyAlignment="1">
      <alignment horizontal="center" vertical="center"/>
    </xf>
    <xf numFmtId="176" fontId="7" fillId="0" borderId="119" xfId="0" applyNumberFormat="1" applyFont="1" applyBorder="1" applyAlignment="1">
      <alignment horizontal="center" vertical="center"/>
    </xf>
    <xf numFmtId="0" fontId="26" fillId="0" borderId="116" xfId="0" applyFont="1" applyBorder="1" applyAlignment="1">
      <alignment horizontal="center" vertical="center"/>
    </xf>
    <xf numFmtId="0" fontId="26" fillId="0" borderId="117" xfId="0" applyFont="1" applyBorder="1" applyAlignment="1">
      <alignment horizontal="center" vertical="center"/>
    </xf>
    <xf numFmtId="31" fontId="14" fillId="0" borderId="0" xfId="0" applyNumberFormat="1" applyFont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176" fontId="24" fillId="0" borderId="32" xfId="0" applyNumberFormat="1" applyFont="1" applyBorder="1" applyAlignment="1">
      <alignment horizontal="left"/>
    </xf>
    <xf numFmtId="176" fontId="24" fillId="0" borderId="32" xfId="1" applyNumberFormat="1" applyFont="1" applyBorder="1" applyAlignment="1">
      <alignment horizontal="right"/>
    </xf>
    <xf numFmtId="176" fontId="24" fillId="0" borderId="56" xfId="1" applyNumberFormat="1" applyFont="1" applyBorder="1" applyAlignment="1">
      <alignment horizontal="center"/>
    </xf>
    <xf numFmtId="0" fontId="7" fillId="0" borderId="56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176" fontId="24" fillId="0" borderId="102" xfId="1" applyNumberFormat="1" applyFont="1" applyBorder="1" applyAlignment="1">
      <alignment horizontal="center"/>
    </xf>
    <xf numFmtId="176" fontId="7" fillId="0" borderId="105" xfId="0" applyNumberFormat="1" applyFont="1" applyBorder="1" applyAlignment="1">
      <alignment horizontal="center" vertical="center"/>
    </xf>
    <xf numFmtId="176" fontId="7" fillId="0" borderId="106" xfId="0" applyNumberFormat="1" applyFont="1" applyBorder="1" applyAlignment="1">
      <alignment horizontal="center" vertical="center"/>
    </xf>
    <xf numFmtId="0" fontId="26" fillId="0" borderId="106" xfId="0" applyFont="1" applyBorder="1" applyAlignment="1">
      <alignment horizontal="center" vertical="center"/>
    </xf>
    <xf numFmtId="0" fontId="26" fillId="0" borderId="10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38" fontId="23" fillId="0" borderId="30" xfId="0" applyNumberFormat="1" applyFont="1" applyBorder="1" applyAlignment="1">
      <alignment horizontal="center"/>
    </xf>
    <xf numFmtId="176" fontId="9" fillId="0" borderId="33" xfId="0" applyNumberFormat="1" applyFont="1" applyBorder="1" applyAlignment="1">
      <alignment horizontal="center"/>
    </xf>
    <xf numFmtId="176" fontId="24" fillId="0" borderId="33" xfId="1" applyNumberFormat="1" applyFont="1" applyBorder="1" applyAlignment="1">
      <alignment horizontal="right"/>
    </xf>
    <xf numFmtId="176" fontId="24" fillId="0" borderId="67" xfId="1" applyNumberFormat="1" applyFont="1" applyBorder="1" applyAlignment="1">
      <alignment horizontal="right"/>
    </xf>
    <xf numFmtId="176" fontId="24" fillId="0" borderId="43" xfId="1" applyNumberFormat="1" applyFont="1" applyBorder="1" applyAlignment="1">
      <alignment horizontal="right"/>
    </xf>
    <xf numFmtId="176" fontId="12" fillId="0" borderId="49" xfId="1" applyNumberFormat="1" applyFont="1" applyBorder="1" applyAlignment="1">
      <alignment horizontal="center"/>
    </xf>
    <xf numFmtId="176" fontId="12" fillId="0" borderId="50" xfId="1" applyNumberFormat="1" applyFont="1" applyBorder="1" applyAlignment="1">
      <alignment horizontal="center"/>
    </xf>
    <xf numFmtId="176" fontId="12" fillId="0" borderId="51" xfId="1" applyNumberFormat="1" applyFont="1" applyBorder="1" applyAlignment="1">
      <alignment horizontal="center"/>
    </xf>
    <xf numFmtId="0" fontId="9" fillId="0" borderId="49" xfId="1" applyNumberFormat="1" applyFont="1" applyBorder="1" applyAlignment="1">
      <alignment horizontal="distributed"/>
    </xf>
    <xf numFmtId="0" fontId="9" fillId="0" borderId="50" xfId="1" applyNumberFormat="1" applyFont="1" applyBorder="1" applyAlignment="1">
      <alignment horizontal="distributed"/>
    </xf>
    <xf numFmtId="0" fontId="9" fillId="0" borderId="51" xfId="1" applyNumberFormat="1" applyFont="1" applyBorder="1" applyAlignment="1">
      <alignment horizontal="distributed"/>
    </xf>
    <xf numFmtId="176" fontId="9" fillId="0" borderId="56" xfId="0" applyNumberFormat="1" applyFont="1" applyBorder="1" applyAlignment="1">
      <alignment horizontal="center"/>
    </xf>
    <xf numFmtId="0" fontId="9" fillId="0" borderId="30" xfId="0" applyFont="1" applyBorder="1" applyAlignment="1">
      <alignment horizontal="distributed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6" fontId="15" fillId="0" borderId="129" xfId="0" applyNumberFormat="1" applyFont="1" applyBorder="1" applyAlignment="1">
      <alignment horizontal="left" vertical="center"/>
    </xf>
    <xf numFmtId="176" fontId="15" fillId="0" borderId="132" xfId="0" applyNumberFormat="1" applyFont="1" applyBorder="1" applyAlignment="1">
      <alignment horizontal="left" vertical="center"/>
    </xf>
    <xf numFmtId="176" fontId="24" fillId="0" borderId="42" xfId="0" applyNumberFormat="1" applyFont="1" applyBorder="1" applyAlignment="1">
      <alignment horizontal="center"/>
    </xf>
    <xf numFmtId="176" fontId="7" fillId="0" borderId="56" xfId="0" applyNumberFormat="1" applyFont="1" applyBorder="1" applyAlignment="1">
      <alignment horizontal="center" vertical="center"/>
    </xf>
    <xf numFmtId="176" fontId="9" fillId="0" borderId="93" xfId="0" applyNumberFormat="1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9" fillId="0" borderId="27" xfId="0" applyFont="1" applyBorder="1" applyAlignment="1">
      <alignment horizontal="distributed"/>
    </xf>
    <xf numFmtId="0" fontId="9" fillId="0" borderId="41" xfId="0" applyFont="1" applyBorder="1" applyAlignment="1">
      <alignment horizontal="distributed"/>
    </xf>
    <xf numFmtId="176" fontId="25" fillId="0" borderId="41" xfId="0" applyNumberFormat="1" applyFont="1" applyBorder="1" applyAlignment="1">
      <alignment horizontal="center"/>
    </xf>
    <xf numFmtId="176" fontId="25" fillId="0" borderId="29" xfId="0" applyNumberFormat="1" applyFont="1" applyBorder="1" applyAlignment="1">
      <alignment horizontal="center"/>
    </xf>
    <xf numFmtId="0" fontId="9" fillId="0" borderId="120" xfId="0" applyFont="1" applyBorder="1" applyAlignment="1">
      <alignment horizontal="distributed"/>
    </xf>
    <xf numFmtId="0" fontId="9" fillId="0" borderId="56" xfId="1" applyNumberFormat="1" applyFont="1" applyBorder="1" applyAlignment="1">
      <alignment horizontal="distributed"/>
    </xf>
    <xf numFmtId="0" fontId="11" fillId="0" borderId="52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textRotation="255"/>
    </xf>
    <xf numFmtId="0" fontId="10" fillId="0" borderId="49" xfId="0" applyFont="1" applyBorder="1" applyAlignment="1">
      <alignment horizontal="left" vertical="top"/>
    </xf>
    <xf numFmtId="0" fontId="10" fillId="0" borderId="50" xfId="0" applyFont="1" applyBorder="1" applyAlignment="1">
      <alignment horizontal="left" vertical="top"/>
    </xf>
    <xf numFmtId="0" fontId="10" fillId="0" borderId="51" xfId="0" applyFont="1" applyBorder="1" applyAlignment="1">
      <alignment horizontal="left" vertical="top"/>
    </xf>
    <xf numFmtId="0" fontId="28" fillId="0" borderId="79" xfId="0" applyFont="1" applyBorder="1" applyAlignment="1">
      <alignment horizontal="center"/>
    </xf>
    <xf numFmtId="0" fontId="28" fillId="0" borderId="47" xfId="0" applyFont="1" applyBorder="1" applyAlignment="1">
      <alignment horizontal="center"/>
    </xf>
    <xf numFmtId="0" fontId="11" fillId="0" borderId="80" xfId="0" applyFont="1" applyBorder="1" applyAlignment="1">
      <alignment horizontal="center" vertical="center" textRotation="255"/>
    </xf>
    <xf numFmtId="0" fontId="11" fillId="0" borderId="81" xfId="0" applyFont="1" applyBorder="1" applyAlignment="1">
      <alignment horizontal="center" vertical="center" textRotation="255"/>
    </xf>
    <xf numFmtId="176" fontId="14" fillId="0" borderId="35" xfId="0" applyNumberFormat="1" applyFont="1" applyBorder="1" applyAlignment="1">
      <alignment horizontal="center" vertical="center" wrapText="1"/>
    </xf>
    <xf numFmtId="176" fontId="14" fillId="0" borderId="73" xfId="0" applyNumberFormat="1" applyFont="1" applyBorder="1" applyAlignment="1">
      <alignment horizontal="center" vertical="center" wrapText="1"/>
    </xf>
    <xf numFmtId="176" fontId="12" fillId="0" borderId="73" xfId="0" applyNumberFormat="1" applyFont="1" applyBorder="1" applyAlignment="1">
      <alignment horizontal="left" vertical="center"/>
    </xf>
    <xf numFmtId="176" fontId="12" fillId="0" borderId="101" xfId="0" applyNumberFormat="1" applyFont="1" applyBorder="1" applyAlignment="1">
      <alignment horizontal="left" vertical="center"/>
    </xf>
    <xf numFmtId="176" fontId="24" fillId="0" borderId="32" xfId="0" applyNumberFormat="1" applyFont="1" applyBorder="1" applyAlignment="1">
      <alignment horizontal="center"/>
    </xf>
    <xf numFmtId="176" fontId="6" fillId="0" borderId="0" xfId="0" applyNumberFormat="1" applyFont="1" applyAlignment="1">
      <alignment horizontal="center" wrapText="1"/>
    </xf>
    <xf numFmtId="176" fontId="6" fillId="0" borderId="72" xfId="0" applyNumberFormat="1" applyFont="1" applyBorder="1" applyAlignment="1">
      <alignment horizontal="center" wrapText="1"/>
    </xf>
    <xf numFmtId="176" fontId="9" fillId="0" borderId="134" xfId="0" applyNumberFormat="1" applyFont="1" applyBorder="1" applyAlignment="1">
      <alignment horizontal="center" vertical="center"/>
    </xf>
    <xf numFmtId="176" fontId="9" fillId="0" borderId="135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176" fontId="9" fillId="0" borderId="138" xfId="0" applyNumberFormat="1" applyFont="1" applyBorder="1" applyAlignment="1">
      <alignment horizontal="center"/>
    </xf>
    <xf numFmtId="176" fontId="9" fillId="0" borderId="87" xfId="0" applyNumberFormat="1" applyFont="1" applyBorder="1" applyAlignment="1">
      <alignment horizontal="center"/>
    </xf>
    <xf numFmtId="176" fontId="9" fillId="0" borderId="88" xfId="0" applyNumberFormat="1" applyFont="1" applyBorder="1" applyAlignment="1">
      <alignment horizontal="center"/>
    </xf>
    <xf numFmtId="0" fontId="10" fillId="0" borderId="50" xfId="0" applyFont="1" applyBorder="1" applyAlignment="1">
      <alignment horizontal="center" vertical="top"/>
    </xf>
    <xf numFmtId="0" fontId="9" fillId="0" borderId="94" xfId="0" applyFont="1" applyBorder="1" applyAlignment="1">
      <alignment horizontal="center"/>
    </xf>
    <xf numFmtId="0" fontId="7" fillId="0" borderId="94" xfId="0" applyFont="1" applyBorder="1" applyAlignment="1">
      <alignment horizontal="center" vertical="center"/>
    </xf>
    <xf numFmtId="0" fontId="11" fillId="0" borderId="68" xfId="0" applyFont="1" applyBorder="1" applyAlignment="1">
      <alignment horizontal="left" vertical="center" wrapText="1"/>
    </xf>
    <xf numFmtId="0" fontId="11" fillId="0" borderId="100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/>
    </xf>
    <xf numFmtId="0" fontId="11" fillId="0" borderId="137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6" fillId="0" borderId="129" xfId="0" applyFont="1" applyBorder="1" applyAlignment="1">
      <alignment horizontal="center" vertical="center"/>
    </xf>
    <xf numFmtId="0" fontId="16" fillId="0" borderId="132" xfId="0" applyFont="1" applyBorder="1" applyAlignment="1">
      <alignment horizontal="center" vertical="center"/>
    </xf>
    <xf numFmtId="49" fontId="16" fillId="0" borderId="135" xfId="0" applyNumberFormat="1" applyFont="1" applyBorder="1" applyAlignment="1">
      <alignment horizontal="center" vertical="center"/>
    </xf>
    <xf numFmtId="0" fontId="16" fillId="0" borderId="136" xfId="0" applyFont="1" applyBorder="1" applyAlignment="1">
      <alignment horizontal="center" vertical="center"/>
    </xf>
    <xf numFmtId="176" fontId="11" fillId="0" borderId="51" xfId="0" applyNumberFormat="1" applyFont="1" applyBorder="1" applyAlignment="1">
      <alignment horizontal="center" vertical="center"/>
    </xf>
    <xf numFmtId="176" fontId="14" fillId="0" borderId="50" xfId="0" applyNumberFormat="1" applyFont="1" applyBorder="1" applyAlignment="1">
      <alignment horizontal="center" vertical="center" wrapText="1"/>
    </xf>
    <xf numFmtId="176" fontId="14" fillId="0" borderId="5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49" fontId="6" fillId="0" borderId="47" xfId="0" applyNumberFormat="1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11" fillId="0" borderId="81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/>
    </xf>
    <xf numFmtId="0" fontId="6" fillId="0" borderId="4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176" fontId="7" fillId="0" borderId="127" xfId="0" applyNumberFormat="1" applyFont="1" applyBorder="1" applyAlignment="1">
      <alignment horizontal="center" vertical="center"/>
    </xf>
    <xf numFmtId="176" fontId="7" fillId="0" borderId="104" xfId="0" applyNumberFormat="1" applyFont="1" applyBorder="1" applyAlignment="1">
      <alignment horizontal="center" vertical="center"/>
    </xf>
    <xf numFmtId="0" fontId="26" fillId="0" borderId="125" xfId="0" applyFont="1" applyBorder="1" applyAlignment="1">
      <alignment horizontal="center" vertical="center"/>
    </xf>
    <xf numFmtId="0" fontId="26" fillId="0" borderId="12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 textRotation="255"/>
    </xf>
    <xf numFmtId="0" fontId="9" fillId="0" borderId="97" xfId="1" applyNumberFormat="1" applyFont="1" applyBorder="1" applyAlignment="1">
      <alignment horizontal="distributed"/>
    </xf>
    <xf numFmtId="0" fontId="9" fillId="0" borderId="98" xfId="1" applyNumberFormat="1" applyFont="1" applyBorder="1" applyAlignment="1">
      <alignment horizontal="distributed"/>
    </xf>
    <xf numFmtId="0" fontId="9" fillId="0" borderId="85" xfId="1" applyNumberFormat="1" applyFont="1" applyBorder="1" applyAlignment="1">
      <alignment horizontal="distributed"/>
    </xf>
    <xf numFmtId="0" fontId="29" fillId="0" borderId="53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9" fillId="0" borderId="52" xfId="0" applyFont="1" applyBorder="1" applyAlignment="1">
      <alignment horizontal="center" vertical="top"/>
    </xf>
    <xf numFmtId="0" fontId="9" fillId="0" borderId="46" xfId="0" applyFont="1" applyBorder="1" applyAlignment="1">
      <alignment horizontal="center" vertical="top"/>
    </xf>
    <xf numFmtId="0" fontId="9" fillId="0" borderId="91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19</xdr:row>
      <xdr:rowOff>28575</xdr:rowOff>
    </xdr:from>
    <xdr:to>
      <xdr:col>7</xdr:col>
      <xdr:colOff>571500</xdr:colOff>
      <xdr:row>33</xdr:row>
      <xdr:rowOff>9525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9D9AB24E-7314-4D57-83E9-99C386E51EE9}"/>
            </a:ext>
          </a:extLst>
        </xdr:cNvPr>
        <xdr:cNvSpPr/>
      </xdr:nvSpPr>
      <xdr:spPr>
        <a:xfrm>
          <a:off x="7038975" y="3286125"/>
          <a:ext cx="514350" cy="2381250"/>
        </a:xfrm>
        <a:prstGeom prst="rightBrace">
          <a:avLst>
            <a:gd name="adj1" fmla="val 8333"/>
            <a:gd name="adj2" fmla="val 45600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533400</xdr:colOff>
      <xdr:row>34</xdr:row>
      <xdr:rowOff>0</xdr:rowOff>
    </xdr:from>
    <xdr:to>
      <xdr:col>4</xdr:col>
      <xdr:colOff>0</xdr:colOff>
      <xdr:row>34</xdr:row>
      <xdr:rowOff>95250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4DB46F70-2906-4593-9F55-1E66401E1939}"/>
            </a:ext>
          </a:extLst>
        </xdr:cNvPr>
        <xdr:cNvCxnSpPr/>
      </xdr:nvCxnSpPr>
      <xdr:spPr>
        <a:xfrm flipH="1" flipV="1">
          <a:off x="3971925" y="5829300"/>
          <a:ext cx="152400" cy="952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42</xdr:row>
      <xdr:rowOff>19050</xdr:rowOff>
    </xdr:from>
    <xdr:to>
      <xdr:col>6</xdr:col>
      <xdr:colOff>323850</xdr:colOff>
      <xdr:row>43</xdr:row>
      <xdr:rowOff>133350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26450F80-ED31-4208-8904-BBC981F6A99F}"/>
            </a:ext>
          </a:extLst>
        </xdr:cNvPr>
        <xdr:cNvSpPr/>
      </xdr:nvSpPr>
      <xdr:spPr>
        <a:xfrm>
          <a:off x="5591175" y="7219950"/>
          <a:ext cx="247650" cy="285750"/>
        </a:xfrm>
        <a:prstGeom prst="rightBrace">
          <a:avLst>
            <a:gd name="adj1" fmla="val 16025"/>
            <a:gd name="adj2" fmla="val 52267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19</xdr:row>
      <xdr:rowOff>0</xdr:rowOff>
    </xdr:from>
    <xdr:to>
      <xdr:col>7</xdr:col>
      <xdr:colOff>552450</xdr:colOff>
      <xdr:row>32</xdr:row>
      <xdr:rowOff>123825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34FEDD63-02E0-412B-889E-4AF27FEE9199}"/>
            </a:ext>
          </a:extLst>
        </xdr:cNvPr>
        <xdr:cNvSpPr/>
      </xdr:nvSpPr>
      <xdr:spPr>
        <a:xfrm>
          <a:off x="7105650" y="3257550"/>
          <a:ext cx="428625" cy="2352675"/>
        </a:xfrm>
        <a:prstGeom prst="rightBrace">
          <a:avLst>
            <a:gd name="adj1" fmla="val 8333"/>
            <a:gd name="adj2" fmla="val 41498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504825</xdr:colOff>
      <xdr:row>38</xdr:row>
      <xdr:rowOff>0</xdr:rowOff>
    </xdr:from>
    <xdr:to>
      <xdr:col>3</xdr:col>
      <xdr:colOff>657225</xdr:colOff>
      <xdr:row>38</xdr:row>
      <xdr:rowOff>95250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1A35BC2A-9DD1-49D5-AEA3-A6CAF1EBB87B}"/>
            </a:ext>
          </a:extLst>
        </xdr:cNvPr>
        <xdr:cNvCxnSpPr/>
      </xdr:nvCxnSpPr>
      <xdr:spPr>
        <a:xfrm flipH="1" flipV="1">
          <a:off x="3943350" y="5829300"/>
          <a:ext cx="152400" cy="952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46</xdr:row>
      <xdr:rowOff>28575</xdr:rowOff>
    </xdr:from>
    <xdr:to>
      <xdr:col>6</xdr:col>
      <xdr:colOff>314325</xdr:colOff>
      <xdr:row>47</xdr:row>
      <xdr:rowOff>142875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FCDA8AD8-7EC6-4864-BDF6-98BBF0C09B50}"/>
            </a:ext>
          </a:extLst>
        </xdr:cNvPr>
        <xdr:cNvSpPr/>
      </xdr:nvSpPr>
      <xdr:spPr>
        <a:xfrm>
          <a:off x="5581650" y="7229475"/>
          <a:ext cx="247650" cy="285750"/>
        </a:xfrm>
        <a:prstGeom prst="rightBrace">
          <a:avLst>
            <a:gd name="adj1" fmla="val 8333"/>
            <a:gd name="adj2" fmla="val 45600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showGridLines="0" tabSelected="1" workbookViewId="0"/>
  </sheetViews>
  <sheetFormatPr defaultRowHeight="13.5" x14ac:dyDescent="0.15"/>
  <cols>
    <col min="1" max="1" width="7.625" customWidth="1"/>
  </cols>
  <sheetData>
    <row r="1" spans="1:8" x14ac:dyDescent="0.15">
      <c r="A1" t="s">
        <v>62</v>
      </c>
    </row>
    <row r="4" spans="1:8" ht="20.100000000000001" customHeight="1" x14ac:dyDescent="0.15">
      <c r="A4" s="2" t="s">
        <v>58</v>
      </c>
      <c r="B4" t="s">
        <v>57</v>
      </c>
    </row>
    <row r="5" spans="1:8" ht="20.100000000000001" customHeight="1" x14ac:dyDescent="0.15">
      <c r="A5" s="2"/>
      <c r="B5" t="s">
        <v>91</v>
      </c>
    </row>
    <row r="6" spans="1:8" ht="20.100000000000001" customHeight="1" x14ac:dyDescent="0.15">
      <c r="A6" s="2"/>
      <c r="B6" s="45" t="s">
        <v>132</v>
      </c>
      <c r="C6" s="45"/>
      <c r="D6" s="45"/>
      <c r="E6" s="45"/>
      <c r="F6" s="45"/>
      <c r="G6" s="45"/>
      <c r="H6" s="45"/>
    </row>
    <row r="7" spans="1:8" ht="20.100000000000001" customHeight="1" x14ac:dyDescent="0.15">
      <c r="A7" s="2" t="s">
        <v>59</v>
      </c>
      <c r="B7" t="s">
        <v>133</v>
      </c>
    </row>
    <row r="8" spans="1:8" ht="20.100000000000001" customHeight="1" x14ac:dyDescent="0.15">
      <c r="A8" s="2" t="s">
        <v>60</v>
      </c>
      <c r="B8" t="s">
        <v>138</v>
      </c>
    </row>
    <row r="9" spans="1:8" ht="20.100000000000001" customHeight="1" x14ac:dyDescent="0.15">
      <c r="A9" s="2" t="s">
        <v>61</v>
      </c>
      <c r="B9" t="s">
        <v>139</v>
      </c>
    </row>
    <row r="10" spans="1:8" ht="20.100000000000001" customHeight="1" x14ac:dyDescent="0.15">
      <c r="A10" s="2"/>
    </row>
    <row r="11" spans="1:8" ht="20.100000000000001" customHeight="1" x14ac:dyDescent="0.15"/>
    <row r="12" spans="1:8" ht="20.100000000000001" customHeight="1" x14ac:dyDescent="0.15"/>
    <row r="13" spans="1:8" ht="20.100000000000001" customHeight="1" x14ac:dyDescent="0.15"/>
    <row r="14" spans="1:8" x14ac:dyDescent="0.15">
      <c r="A14" s="1"/>
    </row>
    <row r="15" spans="1:8" x14ac:dyDescent="0.15">
      <c r="A15" s="1"/>
    </row>
    <row r="16" spans="1:8" x14ac:dyDescent="0.15">
      <c r="A16" s="1"/>
    </row>
    <row r="17" spans="1:1" x14ac:dyDescent="0.15">
      <c r="A17" s="1"/>
    </row>
    <row r="18" spans="1:1" x14ac:dyDescent="0.15">
      <c r="A18" s="1"/>
    </row>
    <row r="19" spans="1:1" x14ac:dyDescent="0.15">
      <c r="A19" s="1"/>
    </row>
    <row r="20" spans="1:1" x14ac:dyDescent="0.15">
      <c r="A20" s="1"/>
    </row>
    <row r="21" spans="1:1" x14ac:dyDescent="0.15">
      <c r="A21" s="1"/>
    </row>
    <row r="22" spans="1:1" x14ac:dyDescent="0.15">
      <c r="A22" s="1"/>
    </row>
    <row r="23" spans="1:1" x14ac:dyDescent="0.15">
      <c r="A23" s="1"/>
    </row>
    <row r="24" spans="1:1" x14ac:dyDescent="0.15">
      <c r="A24" s="1"/>
    </row>
    <row r="25" spans="1:1" x14ac:dyDescent="0.15">
      <c r="A25" s="1"/>
    </row>
    <row r="26" spans="1:1" x14ac:dyDescent="0.15">
      <c r="A26" s="1"/>
    </row>
    <row r="27" spans="1:1" x14ac:dyDescent="0.15">
      <c r="A27" s="1"/>
    </row>
    <row r="28" spans="1:1" x14ac:dyDescent="0.15">
      <c r="A28" s="1"/>
    </row>
    <row r="29" spans="1:1" x14ac:dyDescent="0.15">
      <c r="A29" s="1"/>
    </row>
    <row r="30" spans="1:1" x14ac:dyDescent="0.15">
      <c r="A30" s="1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5"/>
  <sheetViews>
    <sheetView showGridLines="0" zoomScale="85" zoomScaleNormal="85" workbookViewId="0">
      <selection activeCell="C1" sqref="C1:G1"/>
    </sheetView>
  </sheetViews>
  <sheetFormatPr defaultRowHeight="13.5" x14ac:dyDescent="0.15"/>
  <cols>
    <col min="1" max="1" width="5.625" customWidth="1"/>
    <col min="2" max="2" width="9.5" customWidth="1"/>
    <col min="3" max="3" width="30" customWidth="1"/>
    <col min="6" max="6" width="9.25" bestFit="1" customWidth="1"/>
    <col min="7" max="7" width="19.25" customWidth="1"/>
  </cols>
  <sheetData>
    <row r="1" spans="1:8" x14ac:dyDescent="0.15">
      <c r="A1" s="187" t="s">
        <v>0</v>
      </c>
      <c r="B1" s="187"/>
      <c r="C1" s="188" t="s">
        <v>17</v>
      </c>
      <c r="D1" s="188"/>
      <c r="E1" s="188"/>
      <c r="F1" s="188"/>
      <c r="G1" s="188"/>
      <c r="H1" t="s">
        <v>22</v>
      </c>
    </row>
    <row r="2" spans="1:8" x14ac:dyDescent="0.15">
      <c r="A2" s="189" t="s">
        <v>1</v>
      </c>
      <c r="B2" s="189"/>
      <c r="C2" s="190" t="s">
        <v>18</v>
      </c>
      <c r="D2" s="190"/>
      <c r="E2" s="190"/>
      <c r="F2" s="190"/>
      <c r="G2" s="190"/>
    </row>
    <row r="3" spans="1:8" x14ac:dyDescent="0.15">
      <c r="A3" s="189" t="s">
        <v>19</v>
      </c>
      <c r="B3" s="189"/>
      <c r="C3" s="190" t="s">
        <v>74</v>
      </c>
      <c r="D3" s="190"/>
      <c r="E3" s="190"/>
      <c r="F3" s="190"/>
      <c r="G3" s="190"/>
      <c r="H3" t="s">
        <v>23</v>
      </c>
    </row>
    <row r="4" spans="1:8" x14ac:dyDescent="0.15">
      <c r="A4" s="189" t="s">
        <v>20</v>
      </c>
      <c r="B4" s="189"/>
      <c r="C4" s="190" t="s">
        <v>21</v>
      </c>
      <c r="D4" s="190"/>
      <c r="E4" s="190"/>
      <c r="F4" s="190"/>
      <c r="G4" s="190"/>
      <c r="H4" t="s">
        <v>24</v>
      </c>
    </row>
    <row r="5" spans="1:8" x14ac:dyDescent="0.15">
      <c r="A5" s="189" t="s">
        <v>2</v>
      </c>
      <c r="B5" s="189"/>
      <c r="C5" s="190" t="s">
        <v>75</v>
      </c>
      <c r="D5" s="190"/>
      <c r="E5" s="190"/>
      <c r="F5" s="190"/>
      <c r="G5" s="190"/>
    </row>
    <row r="6" spans="1:8" x14ac:dyDescent="0.15">
      <c r="A6" s="189" t="s">
        <v>3</v>
      </c>
      <c r="B6" s="189"/>
      <c r="C6" s="190" t="s">
        <v>76</v>
      </c>
      <c r="D6" s="190"/>
      <c r="E6" s="190"/>
      <c r="F6" s="190"/>
      <c r="G6" s="190"/>
    </row>
    <row r="8" spans="1:8" x14ac:dyDescent="0.15">
      <c r="A8" s="175" t="s">
        <v>5</v>
      </c>
      <c r="B8" s="175"/>
      <c r="C8" s="22" t="s">
        <v>25</v>
      </c>
      <c r="D8" t="s">
        <v>29</v>
      </c>
    </row>
    <row r="9" spans="1:8" x14ac:dyDescent="0.15">
      <c r="A9" s="175" t="s">
        <v>4</v>
      </c>
      <c r="B9" s="175"/>
      <c r="C9" s="23" t="s">
        <v>26</v>
      </c>
      <c r="D9" t="s">
        <v>30</v>
      </c>
    </row>
    <row r="10" spans="1:8" x14ac:dyDescent="0.15">
      <c r="A10" s="175" t="s">
        <v>7</v>
      </c>
      <c r="B10" s="175"/>
      <c r="C10" s="23" t="s">
        <v>77</v>
      </c>
      <c r="D10" t="s">
        <v>28</v>
      </c>
    </row>
    <row r="11" spans="1:8" x14ac:dyDescent="0.15">
      <c r="A11" s="175" t="s">
        <v>6</v>
      </c>
      <c r="B11" s="175"/>
      <c r="C11" s="24" t="s">
        <v>27</v>
      </c>
    </row>
    <row r="12" spans="1:8" x14ac:dyDescent="0.15">
      <c r="A12" s="175" t="s">
        <v>50</v>
      </c>
      <c r="B12" s="175"/>
      <c r="C12" s="25" t="s">
        <v>56</v>
      </c>
    </row>
    <row r="14" spans="1:8" x14ac:dyDescent="0.15">
      <c r="A14" s="175" t="s">
        <v>8</v>
      </c>
      <c r="B14" s="175"/>
      <c r="C14" s="107">
        <v>43251</v>
      </c>
      <c r="D14" t="s">
        <v>63</v>
      </c>
    </row>
    <row r="15" spans="1:8" x14ac:dyDescent="0.15">
      <c r="A15" s="175" t="s">
        <v>33</v>
      </c>
      <c r="B15" s="175"/>
      <c r="C15" s="26" t="s">
        <v>131</v>
      </c>
      <c r="D15" t="s">
        <v>35</v>
      </c>
    </row>
    <row r="16" spans="1:8" x14ac:dyDescent="0.15">
      <c r="A16" s="175" t="s">
        <v>34</v>
      </c>
      <c r="B16" s="175"/>
      <c r="C16" s="26" t="s">
        <v>78</v>
      </c>
      <c r="D16" t="s">
        <v>36</v>
      </c>
    </row>
    <row r="17" spans="1:10" x14ac:dyDescent="0.15">
      <c r="G17" s="72"/>
    </row>
    <row r="18" spans="1:10" x14ac:dyDescent="0.15">
      <c r="A18" t="s">
        <v>9</v>
      </c>
    </row>
    <row r="19" spans="1:10" x14ac:dyDescent="0.15">
      <c r="A19" s="27" t="s">
        <v>10</v>
      </c>
      <c r="B19" s="28" t="s">
        <v>11</v>
      </c>
      <c r="C19" s="27" t="s">
        <v>12</v>
      </c>
      <c r="D19" s="29" t="s">
        <v>13</v>
      </c>
      <c r="E19" s="29" t="s">
        <v>14</v>
      </c>
      <c r="F19" s="28" t="s">
        <v>15</v>
      </c>
      <c r="G19" s="46" t="s">
        <v>16</v>
      </c>
    </row>
    <row r="20" spans="1:10" x14ac:dyDescent="0.15">
      <c r="A20" s="30">
        <v>4</v>
      </c>
      <c r="B20" s="31">
        <v>1</v>
      </c>
      <c r="C20" s="53" t="s">
        <v>79</v>
      </c>
      <c r="D20" s="32">
        <v>1</v>
      </c>
      <c r="E20" s="33" t="s">
        <v>31</v>
      </c>
      <c r="F20" s="34"/>
      <c r="G20" s="35">
        <v>5000000</v>
      </c>
    </row>
    <row r="21" spans="1:10" x14ac:dyDescent="0.15">
      <c r="A21" s="36"/>
      <c r="B21" s="37">
        <v>1</v>
      </c>
      <c r="C21" s="54" t="s">
        <v>32</v>
      </c>
      <c r="D21" s="38"/>
      <c r="E21" s="39"/>
      <c r="F21" s="40"/>
      <c r="G21" s="35">
        <v>400000</v>
      </c>
    </row>
    <row r="22" spans="1:10" x14ac:dyDescent="0.15">
      <c r="A22" s="36"/>
      <c r="B22" s="37"/>
      <c r="C22" s="54"/>
      <c r="D22" s="38"/>
      <c r="E22" s="39"/>
      <c r="F22" s="40"/>
      <c r="G22" s="35"/>
    </row>
    <row r="23" spans="1:10" x14ac:dyDescent="0.15">
      <c r="A23" s="36"/>
      <c r="B23" s="37"/>
      <c r="C23" s="54"/>
      <c r="D23" s="38"/>
      <c r="E23" s="39"/>
      <c r="F23" s="40"/>
      <c r="G23" s="35"/>
    </row>
    <row r="24" spans="1:10" x14ac:dyDescent="0.15">
      <c r="A24" s="36"/>
      <c r="B24" s="37"/>
      <c r="C24" s="54"/>
      <c r="D24" s="38"/>
      <c r="E24" s="39"/>
      <c r="F24" s="40"/>
      <c r="G24" s="35"/>
    </row>
    <row r="25" spans="1:10" x14ac:dyDescent="0.15">
      <c r="A25" s="36"/>
      <c r="B25" s="37"/>
      <c r="C25" s="54"/>
      <c r="D25" s="38"/>
      <c r="E25" s="39"/>
      <c r="F25" s="40"/>
      <c r="G25" s="35"/>
    </row>
    <row r="26" spans="1:10" x14ac:dyDescent="0.15">
      <c r="A26" s="36"/>
      <c r="B26" s="37"/>
      <c r="C26" s="54"/>
      <c r="D26" s="38"/>
      <c r="E26" s="39"/>
      <c r="F26" s="40"/>
      <c r="G26" s="35"/>
      <c r="I26" s="45" t="s">
        <v>92</v>
      </c>
      <c r="J26" s="45"/>
    </row>
    <row r="27" spans="1:10" x14ac:dyDescent="0.15">
      <c r="A27" s="36"/>
      <c r="B27" s="37"/>
      <c r="C27" s="54"/>
      <c r="D27" s="38"/>
      <c r="E27" s="39"/>
      <c r="F27" s="40"/>
      <c r="G27" s="35"/>
    </row>
    <row r="28" spans="1:10" x14ac:dyDescent="0.15">
      <c r="A28" s="36"/>
      <c r="B28" s="37"/>
      <c r="C28" s="54"/>
      <c r="D28" s="38"/>
      <c r="E28" s="39"/>
      <c r="F28" s="40"/>
      <c r="G28" s="35"/>
    </row>
    <row r="29" spans="1:10" x14ac:dyDescent="0.15">
      <c r="A29" s="36"/>
      <c r="B29" s="37"/>
      <c r="C29" s="54"/>
      <c r="D29" s="38"/>
      <c r="E29" s="39"/>
      <c r="F29" s="40"/>
      <c r="G29" s="35"/>
    </row>
    <row r="30" spans="1:10" x14ac:dyDescent="0.15">
      <c r="A30" s="36"/>
      <c r="B30" s="37"/>
      <c r="C30" s="54"/>
      <c r="D30" s="38"/>
      <c r="E30" s="39"/>
      <c r="F30" s="40"/>
      <c r="G30" s="35"/>
    </row>
    <row r="31" spans="1:10" x14ac:dyDescent="0.15">
      <c r="A31" s="36"/>
      <c r="B31" s="37"/>
      <c r="C31" s="54"/>
      <c r="D31" s="38"/>
      <c r="E31" s="39"/>
      <c r="F31" s="40"/>
      <c r="G31" s="35"/>
    </row>
    <row r="32" spans="1:10" x14ac:dyDescent="0.15">
      <c r="A32" s="36"/>
      <c r="B32" s="37"/>
      <c r="C32" s="54"/>
      <c r="D32" s="38"/>
      <c r="E32" s="39"/>
      <c r="F32" s="40"/>
      <c r="G32" s="35"/>
    </row>
    <row r="33" spans="1:8" x14ac:dyDescent="0.15">
      <c r="A33" s="36"/>
      <c r="B33" s="37"/>
      <c r="C33" s="54"/>
      <c r="D33" s="38"/>
      <c r="E33" s="39"/>
      <c r="F33" s="40"/>
      <c r="G33" s="35"/>
    </row>
    <row r="34" spans="1:8" x14ac:dyDescent="0.15">
      <c r="A34" s="177" t="s">
        <v>66</v>
      </c>
      <c r="B34" s="178"/>
      <c r="C34" s="179"/>
      <c r="D34" s="55">
        <v>2</v>
      </c>
      <c r="E34" s="41" t="s">
        <v>67</v>
      </c>
      <c r="F34" s="41"/>
      <c r="G34" s="42">
        <f>SUM(G20:G33)</f>
        <v>5400000</v>
      </c>
    </row>
    <row r="35" spans="1:8" x14ac:dyDescent="0.15">
      <c r="E35" s="45" t="s">
        <v>93</v>
      </c>
      <c r="F35" s="45"/>
      <c r="G35" s="45"/>
    </row>
    <row r="36" spans="1:8" x14ac:dyDescent="0.15">
      <c r="A36" s="175" t="s">
        <v>65</v>
      </c>
      <c r="B36" s="175"/>
      <c r="C36" s="56" t="s">
        <v>143</v>
      </c>
      <c r="E36" s="175" t="s">
        <v>68</v>
      </c>
      <c r="F36" s="175"/>
      <c r="G36" s="57">
        <v>1080000</v>
      </c>
      <c r="H36" t="s">
        <v>73</v>
      </c>
    </row>
    <row r="37" spans="1:8" x14ac:dyDescent="0.15">
      <c r="A37" s="175" t="s">
        <v>64</v>
      </c>
      <c r="B37" s="175"/>
      <c r="C37" s="57">
        <v>5250000</v>
      </c>
      <c r="D37" t="s">
        <v>73</v>
      </c>
      <c r="E37" s="175" t="s">
        <v>69</v>
      </c>
      <c r="F37" s="175"/>
      <c r="G37" s="58">
        <f>G34+G36</f>
        <v>6480000</v>
      </c>
      <c r="H37" t="s">
        <v>73</v>
      </c>
    </row>
    <row r="38" spans="1:8" x14ac:dyDescent="0.15">
      <c r="A38" s="175" t="s">
        <v>71</v>
      </c>
      <c r="B38" s="175"/>
      <c r="C38" s="59">
        <v>2100000</v>
      </c>
      <c r="D38" t="s">
        <v>73</v>
      </c>
      <c r="E38" s="175" t="s">
        <v>70</v>
      </c>
      <c r="F38" s="175"/>
      <c r="G38" s="58">
        <f>C39-G37</f>
        <v>870000</v>
      </c>
      <c r="H38" t="s">
        <v>73</v>
      </c>
    </row>
    <row r="39" spans="1:8" x14ac:dyDescent="0.15">
      <c r="A39" s="175" t="s">
        <v>72</v>
      </c>
      <c r="B39" s="175"/>
      <c r="C39" s="60">
        <f>C37+C38</f>
        <v>7350000</v>
      </c>
      <c r="D39" t="s">
        <v>73</v>
      </c>
    </row>
    <row r="41" spans="1:8" x14ac:dyDescent="0.15">
      <c r="A41" t="s">
        <v>94</v>
      </c>
    </row>
    <row r="42" spans="1:8" x14ac:dyDescent="0.15">
      <c r="A42" s="185"/>
      <c r="B42" s="185"/>
      <c r="C42" s="126" t="s">
        <v>95</v>
      </c>
      <c r="D42" s="186" t="s">
        <v>96</v>
      </c>
      <c r="E42" s="186"/>
      <c r="F42" s="186"/>
    </row>
    <row r="43" spans="1:8" x14ac:dyDescent="0.15">
      <c r="A43" s="174" t="s">
        <v>97</v>
      </c>
      <c r="B43" s="174"/>
      <c r="C43" s="74">
        <v>40</v>
      </c>
      <c r="D43" s="184">
        <v>30</v>
      </c>
      <c r="E43" s="184"/>
      <c r="F43" s="184"/>
      <c r="G43" s="176" t="s">
        <v>122</v>
      </c>
      <c r="H43" s="175"/>
    </row>
    <row r="44" spans="1:8" x14ac:dyDescent="0.15">
      <c r="A44" s="180" t="s">
        <v>98</v>
      </c>
      <c r="B44" s="180"/>
      <c r="C44" s="75">
        <v>60</v>
      </c>
      <c r="D44" s="181">
        <v>120</v>
      </c>
      <c r="E44" s="182"/>
      <c r="F44" s="183"/>
      <c r="G44" s="176"/>
      <c r="H44" s="175"/>
    </row>
    <row r="45" spans="1:8" x14ac:dyDescent="0.15">
      <c r="C45" t="s">
        <v>123</v>
      </c>
    </row>
  </sheetData>
  <mergeCells count="35">
    <mergeCell ref="A8:B8"/>
    <mergeCell ref="A9:B9"/>
    <mergeCell ref="A4:B4"/>
    <mergeCell ref="C4:G4"/>
    <mergeCell ref="A5:B5"/>
    <mergeCell ref="C5:G5"/>
    <mergeCell ref="A6:B6"/>
    <mergeCell ref="C6:G6"/>
    <mergeCell ref="A1:B1"/>
    <mergeCell ref="C1:G1"/>
    <mergeCell ref="A2:B2"/>
    <mergeCell ref="C2:G2"/>
    <mergeCell ref="A3:B3"/>
    <mergeCell ref="C3:G3"/>
    <mergeCell ref="G43:H44"/>
    <mergeCell ref="A38:B38"/>
    <mergeCell ref="E38:F38"/>
    <mergeCell ref="A39:B39"/>
    <mergeCell ref="A15:B15"/>
    <mergeCell ref="A16:B16"/>
    <mergeCell ref="A34:C34"/>
    <mergeCell ref="A36:B36"/>
    <mergeCell ref="E36:F36"/>
    <mergeCell ref="A37:B37"/>
    <mergeCell ref="E37:F37"/>
    <mergeCell ref="A44:B44"/>
    <mergeCell ref="D44:F44"/>
    <mergeCell ref="D43:F43"/>
    <mergeCell ref="A42:B42"/>
    <mergeCell ref="D42:F42"/>
    <mergeCell ref="A43:B43"/>
    <mergeCell ref="A10:B10"/>
    <mergeCell ref="A11:B11"/>
    <mergeCell ref="A12:B12"/>
    <mergeCell ref="A14:B14"/>
  </mergeCells>
  <phoneticPr fontId="3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9"/>
  <sheetViews>
    <sheetView showGridLines="0" view="pageBreakPreview" zoomScaleNormal="100" zoomScaleSheetLayoutView="100" workbookViewId="0">
      <selection activeCell="C1" sqref="C1:G1"/>
    </sheetView>
  </sheetViews>
  <sheetFormatPr defaultRowHeight="13.5" x14ac:dyDescent="0.15"/>
  <cols>
    <col min="1" max="1" width="5.625" customWidth="1"/>
    <col min="2" max="2" width="9.5" customWidth="1"/>
    <col min="3" max="3" width="30" customWidth="1"/>
    <col min="6" max="6" width="9.25" bestFit="1" customWidth="1"/>
    <col min="7" max="7" width="19.25" customWidth="1"/>
  </cols>
  <sheetData>
    <row r="1" spans="1:8" x14ac:dyDescent="0.15">
      <c r="A1" s="187" t="s">
        <v>0</v>
      </c>
      <c r="B1" s="187"/>
      <c r="C1" s="192">
        <v>1234</v>
      </c>
      <c r="D1" s="193"/>
      <c r="E1" s="193"/>
      <c r="F1" s="193"/>
      <c r="G1" s="193"/>
      <c r="H1" t="s">
        <v>22</v>
      </c>
    </row>
    <row r="2" spans="1:8" x14ac:dyDescent="0.15">
      <c r="A2" s="189" t="s">
        <v>1</v>
      </c>
      <c r="B2" s="189"/>
      <c r="C2" s="191" t="s">
        <v>125</v>
      </c>
      <c r="D2" s="191"/>
      <c r="E2" s="191"/>
      <c r="F2" s="191"/>
      <c r="G2" s="191"/>
    </row>
    <row r="3" spans="1:8" x14ac:dyDescent="0.15">
      <c r="A3" s="189" t="s">
        <v>19</v>
      </c>
      <c r="B3" s="189"/>
      <c r="C3" s="191" t="s">
        <v>126</v>
      </c>
      <c r="D3" s="191"/>
      <c r="E3" s="191"/>
      <c r="F3" s="191"/>
      <c r="G3" s="191"/>
      <c r="H3" t="s">
        <v>23</v>
      </c>
    </row>
    <row r="4" spans="1:8" x14ac:dyDescent="0.15">
      <c r="A4" s="189" t="s">
        <v>20</v>
      </c>
      <c r="B4" s="189"/>
      <c r="C4" s="191" t="s">
        <v>127</v>
      </c>
      <c r="D4" s="191"/>
      <c r="E4" s="191"/>
      <c r="F4" s="191"/>
      <c r="G4" s="191"/>
      <c r="H4" t="s">
        <v>24</v>
      </c>
    </row>
    <row r="5" spans="1:8" x14ac:dyDescent="0.15">
      <c r="A5" s="189" t="s">
        <v>2</v>
      </c>
      <c r="B5" s="189"/>
      <c r="C5" s="191" t="s">
        <v>75</v>
      </c>
      <c r="D5" s="191"/>
      <c r="E5" s="191"/>
      <c r="F5" s="191"/>
      <c r="G5" s="191"/>
    </row>
    <row r="6" spans="1:8" x14ac:dyDescent="0.15">
      <c r="A6" s="189" t="s">
        <v>3</v>
      </c>
      <c r="B6" s="189"/>
      <c r="C6" s="191" t="s">
        <v>76</v>
      </c>
      <c r="D6" s="191"/>
      <c r="E6" s="191"/>
      <c r="F6" s="191"/>
      <c r="G6" s="191"/>
    </row>
    <row r="8" spans="1:8" x14ac:dyDescent="0.15">
      <c r="A8" s="175" t="s">
        <v>5</v>
      </c>
      <c r="B8" s="175"/>
      <c r="C8" s="10" t="s">
        <v>128</v>
      </c>
      <c r="D8" t="s">
        <v>29</v>
      </c>
    </row>
    <row r="9" spans="1:8" x14ac:dyDescent="0.15">
      <c r="A9" s="175" t="s">
        <v>4</v>
      </c>
      <c r="B9" s="175"/>
      <c r="C9" s="11" t="s">
        <v>129</v>
      </c>
      <c r="D9" t="s">
        <v>30</v>
      </c>
    </row>
    <row r="10" spans="1:8" x14ac:dyDescent="0.15">
      <c r="A10" s="175" t="s">
        <v>7</v>
      </c>
      <c r="B10" s="175"/>
      <c r="C10" s="11" t="s">
        <v>77</v>
      </c>
      <c r="D10" t="s">
        <v>28</v>
      </c>
    </row>
    <row r="11" spans="1:8" x14ac:dyDescent="0.15">
      <c r="A11" s="175" t="s">
        <v>6</v>
      </c>
      <c r="B11" s="175"/>
      <c r="C11" s="173">
        <v>1234567</v>
      </c>
    </row>
    <row r="12" spans="1:8" x14ac:dyDescent="0.15">
      <c r="A12" s="175" t="s">
        <v>50</v>
      </c>
      <c r="B12" s="175"/>
      <c r="C12" s="12" t="s">
        <v>130</v>
      </c>
    </row>
    <row r="14" spans="1:8" x14ac:dyDescent="0.15">
      <c r="A14" s="175" t="s">
        <v>8</v>
      </c>
      <c r="B14" s="175"/>
      <c r="C14" s="108">
        <v>43616</v>
      </c>
      <c r="D14" t="s">
        <v>140</v>
      </c>
    </row>
    <row r="15" spans="1:8" x14ac:dyDescent="0.15">
      <c r="A15" s="175" t="s">
        <v>33</v>
      </c>
      <c r="B15" s="175"/>
      <c r="C15" s="172">
        <v>1111</v>
      </c>
      <c r="D15" t="s">
        <v>35</v>
      </c>
    </row>
    <row r="16" spans="1:8" x14ac:dyDescent="0.15">
      <c r="A16" s="175" t="s">
        <v>34</v>
      </c>
      <c r="B16" s="175"/>
      <c r="C16" s="13" t="s">
        <v>78</v>
      </c>
      <c r="D16" t="s">
        <v>36</v>
      </c>
    </row>
    <row r="17" spans="1:10" x14ac:dyDescent="0.15">
      <c r="G17" s="72"/>
    </row>
    <row r="18" spans="1:10" x14ac:dyDescent="0.15">
      <c r="A18" t="s">
        <v>9</v>
      </c>
    </row>
    <row r="19" spans="1:10" x14ac:dyDescent="0.15">
      <c r="A19" s="27" t="s">
        <v>10</v>
      </c>
      <c r="B19" s="28" t="s">
        <v>11</v>
      </c>
      <c r="C19" s="27" t="s">
        <v>12</v>
      </c>
      <c r="D19" s="29" t="s">
        <v>13</v>
      </c>
      <c r="E19" s="29" t="s">
        <v>14</v>
      </c>
      <c r="F19" s="28" t="s">
        <v>15</v>
      </c>
      <c r="G19" s="46" t="s">
        <v>16</v>
      </c>
    </row>
    <row r="20" spans="1:10" x14ac:dyDescent="0.15">
      <c r="A20" s="14">
        <v>12</v>
      </c>
      <c r="B20" s="162">
        <v>5</v>
      </c>
      <c r="C20" s="43" t="s">
        <v>120</v>
      </c>
      <c r="D20" s="15">
        <v>1</v>
      </c>
      <c r="E20" s="165" t="s">
        <v>142</v>
      </c>
      <c r="F20" s="16">
        <v>5000000</v>
      </c>
      <c r="G20" s="17">
        <v>5000000</v>
      </c>
    </row>
    <row r="21" spans="1:10" x14ac:dyDescent="0.15">
      <c r="A21" s="14"/>
      <c r="B21" s="162">
        <v>5</v>
      </c>
      <c r="C21" s="44" t="s">
        <v>32</v>
      </c>
      <c r="D21" s="18"/>
      <c r="E21" s="164"/>
      <c r="F21" s="16">
        <v>400000</v>
      </c>
      <c r="G21" s="163">
        <v>400000</v>
      </c>
    </row>
    <row r="22" spans="1:10" x14ac:dyDescent="0.15">
      <c r="A22" s="14"/>
      <c r="B22" s="162"/>
      <c r="C22" s="44"/>
      <c r="D22" s="18"/>
      <c r="E22" s="164"/>
      <c r="F22" s="16"/>
      <c r="G22" s="163"/>
    </row>
    <row r="23" spans="1:10" x14ac:dyDescent="0.15">
      <c r="A23" s="14"/>
      <c r="B23" s="162"/>
      <c r="C23" s="44"/>
      <c r="D23" s="18"/>
      <c r="E23" s="164"/>
      <c r="F23" s="16"/>
      <c r="G23" s="163"/>
    </row>
    <row r="24" spans="1:10" x14ac:dyDescent="0.15">
      <c r="A24" s="14"/>
      <c r="B24" s="162"/>
      <c r="C24" s="44"/>
      <c r="D24" s="18"/>
      <c r="E24" s="164"/>
      <c r="F24" s="16"/>
      <c r="G24" s="163"/>
    </row>
    <row r="25" spans="1:10" x14ac:dyDescent="0.15">
      <c r="A25" s="14"/>
      <c r="B25" s="162"/>
      <c r="C25" s="44"/>
      <c r="D25" s="18"/>
      <c r="E25" s="164"/>
      <c r="F25" s="16"/>
      <c r="G25" s="163"/>
      <c r="I25" s="45" t="s">
        <v>134</v>
      </c>
      <c r="J25" s="45"/>
    </row>
    <row r="26" spans="1:10" x14ac:dyDescent="0.15">
      <c r="A26" s="14"/>
      <c r="B26" s="162"/>
      <c r="C26" s="44"/>
      <c r="D26" s="18"/>
      <c r="E26" s="164"/>
      <c r="F26" s="16"/>
      <c r="G26" s="163"/>
    </row>
    <row r="27" spans="1:10" x14ac:dyDescent="0.15">
      <c r="A27" s="14"/>
      <c r="B27" s="162"/>
      <c r="C27" s="44"/>
      <c r="D27" s="18"/>
      <c r="E27" s="164"/>
      <c r="F27" s="16"/>
      <c r="G27" s="163"/>
    </row>
    <row r="28" spans="1:10" x14ac:dyDescent="0.15">
      <c r="A28" s="14"/>
      <c r="B28" s="162"/>
      <c r="C28" s="44"/>
      <c r="D28" s="18"/>
      <c r="E28" s="164"/>
      <c r="F28" s="16"/>
      <c r="G28" s="163"/>
    </row>
    <row r="29" spans="1:10" x14ac:dyDescent="0.15">
      <c r="A29" s="14"/>
      <c r="B29" s="162"/>
      <c r="C29" s="44"/>
      <c r="D29" s="18"/>
      <c r="E29" s="164"/>
      <c r="F29" s="16"/>
      <c r="G29" s="163"/>
    </row>
    <row r="30" spans="1:10" x14ac:dyDescent="0.15">
      <c r="A30" s="14"/>
      <c r="B30" s="162"/>
      <c r="C30" s="44"/>
      <c r="D30" s="18"/>
      <c r="E30" s="164"/>
      <c r="F30" s="16"/>
      <c r="G30" s="163"/>
    </row>
    <row r="31" spans="1:10" x14ac:dyDescent="0.15">
      <c r="A31" s="14"/>
      <c r="B31" s="162"/>
      <c r="C31" s="44"/>
      <c r="D31" s="18"/>
      <c r="E31" s="164"/>
      <c r="F31" s="16"/>
      <c r="G31" s="163"/>
    </row>
    <row r="32" spans="1:10" x14ac:dyDescent="0.15">
      <c r="A32" s="14"/>
      <c r="B32" s="162"/>
      <c r="C32" s="44"/>
      <c r="D32" s="18"/>
      <c r="E32" s="164"/>
      <c r="F32" s="16"/>
      <c r="G32" s="163"/>
    </row>
    <row r="33" spans="1:8" x14ac:dyDescent="0.15">
      <c r="A33" s="14"/>
      <c r="B33" s="162"/>
      <c r="C33" s="44"/>
      <c r="D33" s="18"/>
      <c r="E33" s="164"/>
      <c r="F33" s="16"/>
      <c r="G33" s="163"/>
    </row>
    <row r="34" spans="1:8" x14ac:dyDescent="0.15">
      <c r="A34" s="14"/>
      <c r="B34" s="162"/>
      <c r="C34" s="44"/>
      <c r="D34" s="18"/>
      <c r="E34" s="164"/>
      <c r="F34" s="16"/>
      <c r="G34" s="163"/>
    </row>
    <row r="35" spans="1:8" x14ac:dyDescent="0.15">
      <c r="A35" s="14"/>
      <c r="B35" s="162"/>
      <c r="C35" s="44"/>
      <c r="D35" s="18"/>
      <c r="E35" s="164"/>
      <c r="F35" s="16"/>
      <c r="G35" s="163"/>
    </row>
    <row r="36" spans="1:8" x14ac:dyDescent="0.15">
      <c r="A36" s="14"/>
      <c r="B36" s="162"/>
      <c r="C36" s="44"/>
      <c r="D36" s="18"/>
      <c r="E36" s="164"/>
      <c r="F36" s="16"/>
      <c r="G36" s="163"/>
    </row>
    <row r="37" spans="1:8" x14ac:dyDescent="0.15">
      <c r="A37" s="166"/>
      <c r="B37" s="167"/>
      <c r="C37" s="168"/>
      <c r="D37" s="169"/>
      <c r="E37" s="170"/>
      <c r="F37" s="171"/>
      <c r="G37" s="161"/>
    </row>
    <row r="38" spans="1:8" x14ac:dyDescent="0.15">
      <c r="A38" s="177" t="s">
        <v>66</v>
      </c>
      <c r="B38" s="178"/>
      <c r="C38" s="179"/>
      <c r="D38" s="61">
        <v>3</v>
      </c>
      <c r="E38" s="41" t="s">
        <v>67</v>
      </c>
      <c r="F38" s="41"/>
      <c r="G38" s="42">
        <f>SUM(G20:G33)</f>
        <v>5400000</v>
      </c>
      <c r="H38" t="s">
        <v>73</v>
      </c>
    </row>
    <row r="39" spans="1:8" x14ac:dyDescent="0.15">
      <c r="E39" s="45" t="s">
        <v>93</v>
      </c>
      <c r="F39" s="45"/>
      <c r="G39" s="45"/>
    </row>
    <row r="40" spans="1:8" x14ac:dyDescent="0.15">
      <c r="A40" s="175" t="s">
        <v>65</v>
      </c>
      <c r="B40" s="175"/>
      <c r="C40" s="62" t="s">
        <v>143</v>
      </c>
      <c r="E40" s="175" t="s">
        <v>68</v>
      </c>
      <c r="F40" s="175"/>
      <c r="G40" s="63">
        <v>3240000</v>
      </c>
      <c r="H40" t="s">
        <v>73</v>
      </c>
    </row>
    <row r="41" spans="1:8" x14ac:dyDescent="0.15">
      <c r="A41" s="175" t="s">
        <v>64</v>
      </c>
      <c r="B41" s="175"/>
      <c r="C41" s="63">
        <v>8640000</v>
      </c>
      <c r="D41" t="s">
        <v>73</v>
      </c>
      <c r="E41" s="175" t="s">
        <v>69</v>
      </c>
      <c r="F41" s="175"/>
      <c r="G41" s="66">
        <f>G38+G40</f>
        <v>8640000</v>
      </c>
      <c r="H41" t="s">
        <v>73</v>
      </c>
    </row>
    <row r="42" spans="1:8" x14ac:dyDescent="0.15">
      <c r="A42" s="175" t="s">
        <v>71</v>
      </c>
      <c r="B42" s="175"/>
      <c r="C42" s="64">
        <v>2160000</v>
      </c>
      <c r="D42" t="s">
        <v>73</v>
      </c>
      <c r="E42" s="175" t="s">
        <v>70</v>
      </c>
      <c r="F42" s="175"/>
      <c r="G42" s="66">
        <f>C43-G41</f>
        <v>2160000</v>
      </c>
      <c r="H42" t="s">
        <v>73</v>
      </c>
    </row>
    <row r="43" spans="1:8" x14ac:dyDescent="0.15">
      <c r="A43" s="175" t="s">
        <v>72</v>
      </c>
      <c r="B43" s="175"/>
      <c r="C43" s="65">
        <f>C41+C42</f>
        <v>10800000</v>
      </c>
      <c r="D43" t="s">
        <v>73</v>
      </c>
    </row>
    <row r="45" spans="1:8" x14ac:dyDescent="0.15">
      <c r="A45" t="s">
        <v>94</v>
      </c>
    </row>
    <row r="46" spans="1:8" x14ac:dyDescent="0.15">
      <c r="A46" s="185"/>
      <c r="B46" s="185"/>
      <c r="C46" s="126" t="s">
        <v>95</v>
      </c>
      <c r="D46" s="186" t="s">
        <v>96</v>
      </c>
      <c r="E46" s="186"/>
      <c r="F46" s="186"/>
    </row>
    <row r="47" spans="1:8" x14ac:dyDescent="0.15">
      <c r="A47" s="174" t="s">
        <v>97</v>
      </c>
      <c r="B47" s="174"/>
      <c r="C47" s="74"/>
      <c r="D47" s="184"/>
      <c r="E47" s="184"/>
      <c r="F47" s="184"/>
      <c r="G47" s="176" t="s">
        <v>121</v>
      </c>
      <c r="H47" s="175"/>
    </row>
    <row r="48" spans="1:8" x14ac:dyDescent="0.15">
      <c r="A48" s="180" t="s">
        <v>98</v>
      </c>
      <c r="B48" s="180"/>
      <c r="C48" s="75"/>
      <c r="D48" s="181"/>
      <c r="E48" s="182"/>
      <c r="F48" s="183"/>
      <c r="G48" s="176"/>
      <c r="H48" s="175"/>
    </row>
    <row r="49" spans="3:3" x14ac:dyDescent="0.15">
      <c r="C49" t="s">
        <v>124</v>
      </c>
    </row>
  </sheetData>
  <mergeCells count="35">
    <mergeCell ref="A1:B1"/>
    <mergeCell ref="A2:B2"/>
    <mergeCell ref="A46:B46"/>
    <mergeCell ref="D46:F46"/>
    <mergeCell ref="A47:B47"/>
    <mergeCell ref="D47:F47"/>
    <mergeCell ref="C1:G1"/>
    <mergeCell ref="C2:G2"/>
    <mergeCell ref="C3:G3"/>
    <mergeCell ref="C5:G5"/>
    <mergeCell ref="C6:G6"/>
    <mergeCell ref="E40:F40"/>
    <mergeCell ref="E41:F41"/>
    <mergeCell ref="A3:B3"/>
    <mergeCell ref="A8:B8"/>
    <mergeCell ref="A6:B6"/>
    <mergeCell ref="A4:B4"/>
    <mergeCell ref="C4:G4"/>
    <mergeCell ref="A15:B15"/>
    <mergeCell ref="A16:B16"/>
    <mergeCell ref="A9:B9"/>
    <mergeCell ref="A10:B10"/>
    <mergeCell ref="A5:B5"/>
    <mergeCell ref="A14:B14"/>
    <mergeCell ref="A12:B12"/>
    <mergeCell ref="G47:H48"/>
    <mergeCell ref="A43:B43"/>
    <mergeCell ref="A11:B11"/>
    <mergeCell ref="A40:B40"/>
    <mergeCell ref="A41:B41"/>
    <mergeCell ref="A42:B42"/>
    <mergeCell ref="E42:F42"/>
    <mergeCell ref="A48:B48"/>
    <mergeCell ref="D48:F48"/>
    <mergeCell ref="A38:C38"/>
  </mergeCells>
  <phoneticPr fontId="1"/>
  <pageMargins left="0.7" right="0.7" top="0.75" bottom="0.75" header="0.3" footer="0.3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260"/>
  <sheetViews>
    <sheetView showGridLines="0" view="pageBreakPreview" zoomScale="85" zoomScaleNormal="115" zoomScaleSheetLayoutView="85" workbookViewId="0">
      <selection sqref="A1:S1"/>
    </sheetView>
  </sheetViews>
  <sheetFormatPr defaultRowHeight="13.5" x14ac:dyDescent="0.15"/>
  <cols>
    <col min="1" max="1" width="4.5" style="3" customWidth="1"/>
    <col min="2" max="2" width="4.625" style="3" customWidth="1"/>
    <col min="3" max="3" width="7.5" style="3" customWidth="1"/>
    <col min="4" max="4" width="8" style="3" customWidth="1"/>
    <col min="5" max="5" width="8.25" style="3" customWidth="1"/>
    <col min="6" max="6" width="5.5" style="3" customWidth="1"/>
    <col min="7" max="7" width="3.25" style="3" customWidth="1"/>
    <col min="8" max="8" width="2" style="3" customWidth="1"/>
    <col min="9" max="9" width="3.25" style="3" customWidth="1"/>
    <col min="10" max="10" width="2.25" style="3" customWidth="1"/>
    <col min="11" max="11" width="3.875" style="3" customWidth="1"/>
    <col min="12" max="12" width="3.25" style="3" customWidth="1"/>
    <col min="13" max="13" width="1.875" style="3" customWidth="1"/>
    <col min="14" max="14" width="5.75" style="3" customWidth="1"/>
    <col min="15" max="15" width="4.25" style="3" customWidth="1"/>
    <col min="16" max="16" width="4.375" style="3" customWidth="1"/>
    <col min="17" max="19" width="7.125" style="3" customWidth="1"/>
    <col min="20" max="20" width="6.5" style="3" hidden="1" customWidth="1"/>
    <col min="21" max="16384" width="9" style="3"/>
  </cols>
  <sheetData>
    <row r="1" spans="1:19" ht="33" customHeight="1" x14ac:dyDescent="0.15">
      <c r="A1" s="321" t="s">
        <v>117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</row>
    <row r="2" spans="1:19" ht="12" customHeight="1" x14ac:dyDescent="0.1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ht="24.75" customHeight="1" x14ac:dyDescent="0.15">
      <c r="A3" s="322" t="s">
        <v>115</v>
      </c>
      <c r="B3" s="322"/>
      <c r="C3" s="322"/>
      <c r="D3" s="322"/>
      <c r="E3" s="322"/>
      <c r="F3" s="322"/>
      <c r="J3" s="287" t="s">
        <v>45</v>
      </c>
      <c r="K3" s="288"/>
      <c r="L3" s="288"/>
      <c r="M3" s="288"/>
      <c r="N3" s="288"/>
      <c r="O3" s="421"/>
      <c r="P3" s="337" t="s">
        <v>43</v>
      </c>
      <c r="Q3" s="338"/>
      <c r="R3" s="339">
        <f>入力シート!C1</f>
        <v>1234</v>
      </c>
      <c r="S3" s="340"/>
    </row>
    <row r="4" spans="1:19" ht="33" customHeight="1" x14ac:dyDescent="0.15">
      <c r="A4" s="327">
        <f>入力シート!C14</f>
        <v>43616</v>
      </c>
      <c r="B4" s="327"/>
      <c r="C4" s="327"/>
      <c r="D4" s="327"/>
      <c r="E4" s="327"/>
      <c r="F4" s="327"/>
      <c r="G4" s="327"/>
      <c r="J4" s="290" t="str">
        <f>入力シート!C2</f>
        <v>○○県○○市○○町1-1-1</v>
      </c>
      <c r="K4" s="291"/>
      <c r="L4" s="291"/>
      <c r="M4" s="291"/>
      <c r="N4" s="291"/>
      <c r="O4" s="291"/>
      <c r="P4" s="422"/>
      <c r="Q4" s="422"/>
      <c r="R4" s="422"/>
      <c r="S4" s="423"/>
    </row>
    <row r="5" spans="1:19" ht="33" customHeight="1" x14ac:dyDescent="0.15">
      <c r="A5" s="286" t="s">
        <v>42</v>
      </c>
      <c r="B5" s="286"/>
      <c r="C5" s="286"/>
      <c r="D5" s="286"/>
      <c r="E5" s="286"/>
      <c r="F5" s="286"/>
      <c r="J5" s="290" t="str">
        <f>入力シート!C3</f>
        <v>テスト会社</v>
      </c>
      <c r="K5" s="291"/>
      <c r="L5" s="291"/>
      <c r="M5" s="291"/>
      <c r="N5" s="291"/>
      <c r="O5" s="291"/>
      <c r="P5" s="291"/>
      <c r="Q5" s="291"/>
      <c r="R5" s="291"/>
      <c r="S5" s="292"/>
    </row>
    <row r="6" spans="1:19" ht="24.75" customHeight="1" x14ac:dyDescent="0.2">
      <c r="A6" s="341" t="s">
        <v>16</v>
      </c>
      <c r="B6" s="341"/>
      <c r="C6" s="342">
        <f>入力シート!G38</f>
        <v>5400000</v>
      </c>
      <c r="D6" s="342"/>
      <c r="E6" s="342"/>
      <c r="F6" s="342"/>
      <c r="G6" s="8" t="s">
        <v>55</v>
      </c>
      <c r="J6" s="290" t="str">
        <f>入力シート!C4</f>
        <v>代表取締役</v>
      </c>
      <c r="K6" s="291"/>
      <c r="L6" s="291"/>
      <c r="M6" s="291"/>
      <c r="N6" s="291"/>
      <c r="O6" s="291"/>
      <c r="P6" s="291"/>
      <c r="Q6" s="291"/>
      <c r="R6" s="291"/>
      <c r="S6" s="292"/>
    </row>
    <row r="7" spans="1:19" ht="13.5" customHeight="1" x14ac:dyDescent="0.15">
      <c r="J7" s="127"/>
      <c r="K7" s="309" t="s">
        <v>46</v>
      </c>
      <c r="L7" s="309"/>
      <c r="M7" s="309"/>
      <c r="N7" s="309"/>
      <c r="O7" s="309"/>
      <c r="P7" s="424" t="str">
        <f>入力シート!C5</f>
        <v>0194-52-1111</v>
      </c>
      <c r="Q7" s="425"/>
      <c r="R7" s="425"/>
      <c r="S7" s="426"/>
    </row>
    <row r="8" spans="1:19" ht="13.5" customHeight="1" x14ac:dyDescent="0.15">
      <c r="A8" s="319" t="s">
        <v>53</v>
      </c>
      <c r="B8" s="319"/>
      <c r="C8" s="319"/>
      <c r="D8" s="302">
        <f>入力シート!C15</f>
        <v>1111</v>
      </c>
      <c r="E8" s="302"/>
      <c r="F8" s="302"/>
      <c r="G8" s="302"/>
      <c r="H8" s="302"/>
      <c r="J8" s="310" t="s">
        <v>47</v>
      </c>
      <c r="K8" s="311"/>
      <c r="L8" s="311"/>
      <c r="M8" s="311"/>
      <c r="N8" s="311"/>
      <c r="O8" s="311"/>
      <c r="P8" s="427" t="str">
        <f>入力シート!C6</f>
        <v>0194-52-1469</v>
      </c>
      <c r="Q8" s="428"/>
      <c r="R8" s="428"/>
      <c r="S8" s="429"/>
    </row>
    <row r="9" spans="1:19" ht="13.5" customHeight="1" x14ac:dyDescent="0.15">
      <c r="A9" s="320"/>
      <c r="B9" s="320"/>
      <c r="C9" s="320"/>
      <c r="D9" s="303"/>
      <c r="E9" s="303"/>
      <c r="F9" s="303"/>
      <c r="G9" s="303"/>
      <c r="H9" s="303"/>
      <c r="J9" s="312" t="s">
        <v>48</v>
      </c>
      <c r="K9" s="313"/>
      <c r="L9" s="313"/>
      <c r="M9" s="313"/>
      <c r="N9" s="417" t="str">
        <f>入力シート!C8</f>
        <v>岩手</v>
      </c>
      <c r="O9" s="417"/>
      <c r="P9" s="417"/>
      <c r="Q9" s="417"/>
      <c r="R9" s="306" t="s">
        <v>51</v>
      </c>
      <c r="S9" s="307"/>
    </row>
    <row r="10" spans="1:19" ht="13.5" customHeight="1" x14ac:dyDescent="0.15">
      <c r="A10" s="319" t="s">
        <v>54</v>
      </c>
      <c r="B10" s="319"/>
      <c r="C10" s="319"/>
      <c r="D10" s="295" t="str">
        <f>入力シート!C16</f>
        <v>テスト工事</v>
      </c>
      <c r="E10" s="295"/>
      <c r="F10" s="295"/>
      <c r="G10" s="295"/>
      <c r="H10" s="295"/>
      <c r="J10" s="314" t="s">
        <v>49</v>
      </c>
      <c r="K10" s="315"/>
      <c r="L10" s="315"/>
      <c r="M10" s="315"/>
      <c r="N10" s="418" t="str">
        <f>入力シート!C9</f>
        <v>久慈中央</v>
      </c>
      <c r="O10" s="418"/>
      <c r="P10" s="418"/>
      <c r="Q10" s="418"/>
      <c r="R10" s="282" t="str">
        <f>入力シート!C10</f>
        <v>普通</v>
      </c>
      <c r="S10" s="297"/>
    </row>
    <row r="11" spans="1:19" ht="13.5" customHeight="1" x14ac:dyDescent="0.15">
      <c r="A11" s="320"/>
      <c r="B11" s="320"/>
      <c r="C11" s="320"/>
      <c r="D11" s="296"/>
      <c r="E11" s="296"/>
      <c r="F11" s="296"/>
      <c r="G11" s="296"/>
      <c r="H11" s="296"/>
      <c r="I11" s="119"/>
      <c r="J11" s="316" t="s">
        <v>110</v>
      </c>
      <c r="K11" s="317"/>
      <c r="L11" s="317"/>
      <c r="M11" s="317"/>
      <c r="N11" s="283">
        <f>入力シート!C11</f>
        <v>1234567</v>
      </c>
      <c r="O11" s="283"/>
      <c r="P11" s="419" t="str">
        <f>入力シート!C12</f>
        <v>ﾃｽﾄｶｲｼﾔ</v>
      </c>
      <c r="Q11" s="283"/>
      <c r="R11" s="283"/>
      <c r="S11" s="420"/>
    </row>
    <row r="12" spans="1:19" ht="13.5" customHeight="1" x14ac:dyDescent="0.15">
      <c r="P12" s="227"/>
      <c r="Q12" s="227"/>
      <c r="R12" s="227"/>
      <c r="S12" s="227"/>
    </row>
    <row r="13" spans="1:19" ht="18" customHeight="1" x14ac:dyDescent="0.15">
      <c r="A13" s="114" t="s">
        <v>10</v>
      </c>
      <c r="B13" s="114" t="s">
        <v>11</v>
      </c>
      <c r="C13" s="328" t="s">
        <v>12</v>
      </c>
      <c r="D13" s="328"/>
      <c r="E13" s="328"/>
      <c r="F13" s="328"/>
      <c r="G13" s="334" t="s">
        <v>13</v>
      </c>
      <c r="H13" s="335"/>
      <c r="I13" s="333" t="s">
        <v>112</v>
      </c>
      <c r="J13" s="333"/>
      <c r="K13" s="333" t="s">
        <v>111</v>
      </c>
      <c r="L13" s="333"/>
      <c r="M13" s="333"/>
      <c r="N13" s="333"/>
      <c r="O13" s="333"/>
      <c r="P13" s="329" t="s">
        <v>16</v>
      </c>
      <c r="Q13" s="328"/>
      <c r="R13" s="328"/>
      <c r="S13" s="114" t="s">
        <v>37</v>
      </c>
    </row>
    <row r="14" spans="1:19" ht="18" customHeight="1" x14ac:dyDescent="0.15">
      <c r="A14" s="139">
        <f>IF(P14="","",入力シート!A20)</f>
        <v>12</v>
      </c>
      <c r="B14" s="139">
        <f>IF(P14="","",入力シート!B20)</f>
        <v>5</v>
      </c>
      <c r="C14" s="330" t="str">
        <f>IF(P14="","",入力シート!C20)</f>
        <v>出来高</v>
      </c>
      <c r="D14" s="330"/>
      <c r="E14" s="330"/>
      <c r="F14" s="330"/>
      <c r="G14" s="265">
        <f>IF(P14="","",入力シート!D20)</f>
        <v>1</v>
      </c>
      <c r="H14" s="336"/>
      <c r="I14" s="332" t="str">
        <f>IF(P14="","",入力シート!E20)</f>
        <v>式</v>
      </c>
      <c r="J14" s="332"/>
      <c r="K14" s="332">
        <f>IF(P14="","",入力シート!F20)</f>
        <v>5000000</v>
      </c>
      <c r="L14" s="332"/>
      <c r="M14" s="332"/>
      <c r="N14" s="332"/>
      <c r="O14" s="332"/>
      <c r="P14" s="256">
        <f>入力シート!G20</f>
        <v>5000000</v>
      </c>
      <c r="Q14" s="331"/>
      <c r="R14" s="331"/>
      <c r="S14" s="139"/>
    </row>
    <row r="15" spans="1:19" ht="18" customHeight="1" x14ac:dyDescent="0.15">
      <c r="A15" s="139">
        <f>IF(P15="","",入力シート!A21)</f>
        <v>0</v>
      </c>
      <c r="B15" s="139">
        <f>IF(P15="","",入力シート!B21)</f>
        <v>5</v>
      </c>
      <c r="C15" s="330" t="str">
        <f>IF(P15="","",入力シート!C21)</f>
        <v>消費税</v>
      </c>
      <c r="D15" s="330"/>
      <c r="E15" s="330"/>
      <c r="F15" s="330"/>
      <c r="G15" s="265">
        <f>IF(P15="","",入力シート!D21)</f>
        <v>0</v>
      </c>
      <c r="H15" s="336"/>
      <c r="I15" s="332">
        <f>IF(P15="","",入力シート!E21)</f>
        <v>0</v>
      </c>
      <c r="J15" s="332"/>
      <c r="K15" s="332">
        <f>IF(P15="","",入力シート!F21)</f>
        <v>400000</v>
      </c>
      <c r="L15" s="332"/>
      <c r="M15" s="332"/>
      <c r="N15" s="332"/>
      <c r="O15" s="332"/>
      <c r="P15" s="256">
        <f>入力シート!G21</f>
        <v>400000</v>
      </c>
      <c r="Q15" s="331"/>
      <c r="R15" s="331"/>
      <c r="S15" s="139"/>
    </row>
    <row r="16" spans="1:19" ht="18" customHeight="1" x14ac:dyDescent="0.15">
      <c r="A16" s="139">
        <f>IF(P16="","",入力シート!A22)</f>
        <v>0</v>
      </c>
      <c r="B16" s="139">
        <f>IF(P16="","",入力シート!B22)</f>
        <v>0</v>
      </c>
      <c r="C16" s="330">
        <f>IF(P16="","",入力シート!C22)</f>
        <v>0</v>
      </c>
      <c r="D16" s="330"/>
      <c r="E16" s="330"/>
      <c r="F16" s="330"/>
      <c r="G16" s="265">
        <f>IF(P16="","",入力シート!D22)</f>
        <v>0</v>
      </c>
      <c r="H16" s="336"/>
      <c r="I16" s="332">
        <f>IF(P16="","",入力シート!E22)</f>
        <v>0</v>
      </c>
      <c r="J16" s="332"/>
      <c r="K16" s="332">
        <f>IF(P16="","",入力シート!F22)</f>
        <v>0</v>
      </c>
      <c r="L16" s="332"/>
      <c r="M16" s="332"/>
      <c r="N16" s="332"/>
      <c r="O16" s="332"/>
      <c r="P16" s="256">
        <f>入力シート!G22</f>
        <v>0</v>
      </c>
      <c r="Q16" s="331"/>
      <c r="R16" s="331"/>
      <c r="S16" s="139"/>
    </row>
    <row r="17" spans="1:19" ht="18" customHeight="1" x14ac:dyDescent="0.15">
      <c r="A17" s="139">
        <f>IF(P17="","",入力シート!A23)</f>
        <v>0</v>
      </c>
      <c r="B17" s="139">
        <f>IF(P17="","",入力シート!B23)</f>
        <v>0</v>
      </c>
      <c r="C17" s="330">
        <f>IF(P17="","",入力シート!C23)</f>
        <v>0</v>
      </c>
      <c r="D17" s="330"/>
      <c r="E17" s="330"/>
      <c r="F17" s="330"/>
      <c r="G17" s="265">
        <f>IF(P17="","",入力シート!D23)</f>
        <v>0</v>
      </c>
      <c r="H17" s="336"/>
      <c r="I17" s="332">
        <f>IF(P17="","",入力シート!E23)</f>
        <v>0</v>
      </c>
      <c r="J17" s="332"/>
      <c r="K17" s="332">
        <f>IF(P17="","",入力シート!F23)</f>
        <v>0</v>
      </c>
      <c r="L17" s="332"/>
      <c r="M17" s="332"/>
      <c r="N17" s="332"/>
      <c r="O17" s="332"/>
      <c r="P17" s="256">
        <f>入力シート!G23</f>
        <v>0</v>
      </c>
      <c r="Q17" s="331"/>
      <c r="R17" s="331"/>
      <c r="S17" s="139"/>
    </row>
    <row r="18" spans="1:19" ht="18" customHeight="1" x14ac:dyDescent="0.15">
      <c r="A18" s="139">
        <f>IF(P18="","",入力シート!A24)</f>
        <v>0</v>
      </c>
      <c r="B18" s="139">
        <f>IF(P18="","",入力シート!B24)</f>
        <v>0</v>
      </c>
      <c r="C18" s="330">
        <f>IF(P18="","",入力シート!C24)</f>
        <v>0</v>
      </c>
      <c r="D18" s="330"/>
      <c r="E18" s="330"/>
      <c r="F18" s="330"/>
      <c r="G18" s="265">
        <f>IF(P18="","",入力シート!D24)</f>
        <v>0</v>
      </c>
      <c r="H18" s="336"/>
      <c r="I18" s="332">
        <f>IF(P18="","",入力シート!E24)</f>
        <v>0</v>
      </c>
      <c r="J18" s="332"/>
      <c r="K18" s="332">
        <f>IF(P18="","",入力シート!F24)</f>
        <v>0</v>
      </c>
      <c r="L18" s="332"/>
      <c r="M18" s="332"/>
      <c r="N18" s="332"/>
      <c r="O18" s="332"/>
      <c r="P18" s="256">
        <f>入力シート!G24</f>
        <v>0</v>
      </c>
      <c r="Q18" s="331"/>
      <c r="R18" s="331"/>
      <c r="S18" s="139"/>
    </row>
    <row r="19" spans="1:19" ht="18" customHeight="1" x14ac:dyDescent="0.15">
      <c r="A19" s="139">
        <f>IF(P19="","",入力シート!A25)</f>
        <v>0</v>
      </c>
      <c r="B19" s="139">
        <f>IF(P19="","",入力シート!B25)</f>
        <v>0</v>
      </c>
      <c r="C19" s="330">
        <f>IF(P19="","",入力シート!C25)</f>
        <v>0</v>
      </c>
      <c r="D19" s="330"/>
      <c r="E19" s="330"/>
      <c r="F19" s="330"/>
      <c r="G19" s="265">
        <f>IF(P19="","",入力シート!D25)</f>
        <v>0</v>
      </c>
      <c r="H19" s="336"/>
      <c r="I19" s="332">
        <f>IF(P19="","",入力シート!E25)</f>
        <v>0</v>
      </c>
      <c r="J19" s="332"/>
      <c r="K19" s="332">
        <f>IF(P19="","",入力シート!F25)</f>
        <v>0</v>
      </c>
      <c r="L19" s="332"/>
      <c r="M19" s="332"/>
      <c r="N19" s="332"/>
      <c r="O19" s="332"/>
      <c r="P19" s="256">
        <f>入力シート!G25</f>
        <v>0</v>
      </c>
      <c r="Q19" s="331"/>
      <c r="R19" s="331"/>
      <c r="S19" s="139"/>
    </row>
    <row r="20" spans="1:19" ht="18" customHeight="1" x14ac:dyDescent="0.15">
      <c r="A20" s="139">
        <f>IF(P20="","",入力シート!A26)</f>
        <v>0</v>
      </c>
      <c r="B20" s="139">
        <f>IF(P20="","",入力シート!B26)</f>
        <v>0</v>
      </c>
      <c r="C20" s="330">
        <f>IF(P20="","",入力シート!C26)</f>
        <v>0</v>
      </c>
      <c r="D20" s="330"/>
      <c r="E20" s="330"/>
      <c r="F20" s="330"/>
      <c r="G20" s="265">
        <f>IF(P20="","",入力シート!D26)</f>
        <v>0</v>
      </c>
      <c r="H20" s="336"/>
      <c r="I20" s="332">
        <f>IF(P20="","",入力シート!E26)</f>
        <v>0</v>
      </c>
      <c r="J20" s="332"/>
      <c r="K20" s="332">
        <f>IF(P20="","",入力シート!F26)</f>
        <v>0</v>
      </c>
      <c r="L20" s="332"/>
      <c r="M20" s="332"/>
      <c r="N20" s="332"/>
      <c r="O20" s="332"/>
      <c r="P20" s="256">
        <f>入力シート!G26</f>
        <v>0</v>
      </c>
      <c r="Q20" s="331"/>
      <c r="R20" s="331"/>
      <c r="S20" s="139"/>
    </row>
    <row r="21" spans="1:19" ht="18" customHeight="1" x14ac:dyDescent="0.15">
      <c r="A21" s="139">
        <f>IF(P21="","",入力シート!A27)</f>
        <v>0</v>
      </c>
      <c r="B21" s="139">
        <f>IF(P21="","",入力シート!B27)</f>
        <v>0</v>
      </c>
      <c r="C21" s="330">
        <f>IF(P21="","",入力シート!C27)</f>
        <v>0</v>
      </c>
      <c r="D21" s="330"/>
      <c r="E21" s="330"/>
      <c r="F21" s="330"/>
      <c r="G21" s="265">
        <f>IF(P21="","",入力シート!D27)</f>
        <v>0</v>
      </c>
      <c r="H21" s="336"/>
      <c r="I21" s="332">
        <f>IF(P21="","",入力シート!E27)</f>
        <v>0</v>
      </c>
      <c r="J21" s="332"/>
      <c r="K21" s="332">
        <f>IF(P21="","",入力シート!F27)</f>
        <v>0</v>
      </c>
      <c r="L21" s="332"/>
      <c r="M21" s="332"/>
      <c r="N21" s="332"/>
      <c r="O21" s="332"/>
      <c r="P21" s="256">
        <f>入力シート!G27</f>
        <v>0</v>
      </c>
      <c r="Q21" s="331"/>
      <c r="R21" s="331"/>
      <c r="S21" s="139"/>
    </row>
    <row r="22" spans="1:19" ht="18" customHeight="1" x14ac:dyDescent="0.15">
      <c r="A22" s="139">
        <f>IF(P22="","",入力シート!A28)</f>
        <v>0</v>
      </c>
      <c r="B22" s="139">
        <f>IF(P22="","",入力シート!B28)</f>
        <v>0</v>
      </c>
      <c r="C22" s="330">
        <f>IF(P22="","",入力シート!C28)</f>
        <v>0</v>
      </c>
      <c r="D22" s="330"/>
      <c r="E22" s="330"/>
      <c r="F22" s="330"/>
      <c r="G22" s="265">
        <f>IF(P22="","",入力シート!D28)</f>
        <v>0</v>
      </c>
      <c r="H22" s="336"/>
      <c r="I22" s="332">
        <f>IF(P22="","",入力シート!E28)</f>
        <v>0</v>
      </c>
      <c r="J22" s="332"/>
      <c r="K22" s="332">
        <f>IF(P22="","",入力シート!F28)</f>
        <v>0</v>
      </c>
      <c r="L22" s="332"/>
      <c r="M22" s="332"/>
      <c r="N22" s="332"/>
      <c r="O22" s="332"/>
      <c r="P22" s="256">
        <f>入力シート!G28</f>
        <v>0</v>
      </c>
      <c r="Q22" s="331"/>
      <c r="R22" s="331"/>
      <c r="S22" s="140"/>
    </row>
    <row r="23" spans="1:19" ht="18" customHeight="1" x14ac:dyDescent="0.15">
      <c r="A23" s="139">
        <f>IF(P23="","",入力シート!A29)</f>
        <v>0</v>
      </c>
      <c r="B23" s="139">
        <f>IF(P23="","",入力シート!B29)</f>
        <v>0</v>
      </c>
      <c r="C23" s="330">
        <f>IF(P23="","",入力シート!C29)</f>
        <v>0</v>
      </c>
      <c r="D23" s="330"/>
      <c r="E23" s="330"/>
      <c r="F23" s="330"/>
      <c r="G23" s="265">
        <f>IF(P23="","",入力シート!D29)</f>
        <v>0</v>
      </c>
      <c r="H23" s="336"/>
      <c r="I23" s="332">
        <f>IF(P23="","",入力シート!E29)</f>
        <v>0</v>
      </c>
      <c r="J23" s="332"/>
      <c r="K23" s="332">
        <f>IF(P23="","",入力シート!F29)</f>
        <v>0</v>
      </c>
      <c r="L23" s="332"/>
      <c r="M23" s="332"/>
      <c r="N23" s="332"/>
      <c r="O23" s="332"/>
      <c r="P23" s="256">
        <f>入力シート!G29</f>
        <v>0</v>
      </c>
      <c r="Q23" s="331"/>
      <c r="R23" s="331"/>
      <c r="S23" s="139"/>
    </row>
    <row r="24" spans="1:19" ht="18" customHeight="1" x14ac:dyDescent="0.15">
      <c r="A24" s="139">
        <f>IF(P24="","",入力シート!A30)</f>
        <v>0</v>
      </c>
      <c r="B24" s="139">
        <f>IF(P24="","",入力シート!B30)</f>
        <v>0</v>
      </c>
      <c r="C24" s="330">
        <f>IF(P24="","",入力シート!C30)</f>
        <v>0</v>
      </c>
      <c r="D24" s="330"/>
      <c r="E24" s="330"/>
      <c r="F24" s="330"/>
      <c r="G24" s="265">
        <f>IF(P24="","",入力シート!D30)</f>
        <v>0</v>
      </c>
      <c r="H24" s="336"/>
      <c r="I24" s="332">
        <f>IF(P24="","",入力シート!E30)</f>
        <v>0</v>
      </c>
      <c r="J24" s="332"/>
      <c r="K24" s="332">
        <f>IF(P24="","",入力シート!F30)</f>
        <v>0</v>
      </c>
      <c r="L24" s="332"/>
      <c r="M24" s="332"/>
      <c r="N24" s="332"/>
      <c r="O24" s="332"/>
      <c r="P24" s="256">
        <f>入力シート!G30</f>
        <v>0</v>
      </c>
      <c r="Q24" s="331"/>
      <c r="R24" s="331"/>
      <c r="S24" s="139"/>
    </row>
    <row r="25" spans="1:19" ht="18" customHeight="1" x14ac:dyDescent="0.15">
      <c r="A25" s="139">
        <f>IF(P25="","",入力シート!A31)</f>
        <v>0</v>
      </c>
      <c r="B25" s="139">
        <f>IF(P25="","",入力シート!B31)</f>
        <v>0</v>
      </c>
      <c r="C25" s="330">
        <f>IF(P25="","",入力シート!C31)</f>
        <v>0</v>
      </c>
      <c r="D25" s="330"/>
      <c r="E25" s="330"/>
      <c r="F25" s="330"/>
      <c r="G25" s="265">
        <f>IF(P25="","",入力シート!D31)</f>
        <v>0</v>
      </c>
      <c r="H25" s="336"/>
      <c r="I25" s="332">
        <f>IF(P25="","",入力シート!E31)</f>
        <v>0</v>
      </c>
      <c r="J25" s="332"/>
      <c r="K25" s="332">
        <f>IF(P25="","",入力シート!F31)</f>
        <v>0</v>
      </c>
      <c r="L25" s="332"/>
      <c r="M25" s="332"/>
      <c r="N25" s="332"/>
      <c r="O25" s="332"/>
      <c r="P25" s="256">
        <f>入力シート!G31</f>
        <v>0</v>
      </c>
      <c r="Q25" s="331"/>
      <c r="R25" s="331"/>
      <c r="S25" s="139"/>
    </row>
    <row r="26" spans="1:19" ht="18" customHeight="1" x14ac:dyDescent="0.15">
      <c r="A26" s="139">
        <f>IF(P26="","",入力シート!A32)</f>
        <v>0</v>
      </c>
      <c r="B26" s="139">
        <f>IF(P26="","",入力シート!B32)</f>
        <v>0</v>
      </c>
      <c r="C26" s="330">
        <f>IF(P26="","",入力シート!C32)</f>
        <v>0</v>
      </c>
      <c r="D26" s="330"/>
      <c r="E26" s="330"/>
      <c r="F26" s="330"/>
      <c r="G26" s="265">
        <f>IF(P26="","",入力シート!D32)</f>
        <v>0</v>
      </c>
      <c r="H26" s="336"/>
      <c r="I26" s="332">
        <f>IF(P26="","",入力シート!E32)</f>
        <v>0</v>
      </c>
      <c r="J26" s="332"/>
      <c r="K26" s="332">
        <f>IF(P26="","",入力シート!F32)</f>
        <v>0</v>
      </c>
      <c r="L26" s="332"/>
      <c r="M26" s="332"/>
      <c r="N26" s="332"/>
      <c r="O26" s="332"/>
      <c r="P26" s="256">
        <f>入力シート!G32</f>
        <v>0</v>
      </c>
      <c r="Q26" s="331"/>
      <c r="R26" s="331"/>
      <c r="S26" s="139"/>
    </row>
    <row r="27" spans="1:19" ht="18" customHeight="1" x14ac:dyDescent="0.15">
      <c r="A27" s="139">
        <f>IF(P27="","",入力シート!A33)</f>
        <v>0</v>
      </c>
      <c r="B27" s="139">
        <f>IF(P27="","",入力シート!B33)</f>
        <v>0</v>
      </c>
      <c r="C27" s="330">
        <f>IF(P27="","",入力シート!C33)</f>
        <v>0</v>
      </c>
      <c r="D27" s="330"/>
      <c r="E27" s="330"/>
      <c r="F27" s="330"/>
      <c r="G27" s="265">
        <f>IF(P27="","",入力シート!D33)</f>
        <v>0</v>
      </c>
      <c r="H27" s="336"/>
      <c r="I27" s="332">
        <f>IF(P27="","",入力シート!E33)</f>
        <v>0</v>
      </c>
      <c r="J27" s="332"/>
      <c r="K27" s="332">
        <f>IF(P27="","",入力シート!F33)</f>
        <v>0</v>
      </c>
      <c r="L27" s="332"/>
      <c r="M27" s="332"/>
      <c r="N27" s="332"/>
      <c r="O27" s="332"/>
      <c r="P27" s="256">
        <f>入力シート!G33</f>
        <v>0</v>
      </c>
      <c r="Q27" s="331"/>
      <c r="R27" s="331"/>
      <c r="S27" s="139"/>
    </row>
    <row r="28" spans="1:19" ht="18" customHeight="1" x14ac:dyDescent="0.15">
      <c r="A28" s="139">
        <f>IF(P28="","",入力シート!A34)</f>
        <v>0</v>
      </c>
      <c r="B28" s="139">
        <f>IF(P28="","",入力シート!B34)</f>
        <v>0</v>
      </c>
      <c r="C28" s="330">
        <f>IF(P28="","",入力シート!C34)</f>
        <v>0</v>
      </c>
      <c r="D28" s="330"/>
      <c r="E28" s="330"/>
      <c r="F28" s="330"/>
      <c r="G28" s="265">
        <f>IF(P28="","",入力シート!D34)</f>
        <v>0</v>
      </c>
      <c r="H28" s="336"/>
      <c r="I28" s="332">
        <f>IF(P28="","",入力シート!E34)</f>
        <v>0</v>
      </c>
      <c r="J28" s="332"/>
      <c r="K28" s="332">
        <f>IF(P28="","",入力シート!F34)</f>
        <v>0</v>
      </c>
      <c r="L28" s="332"/>
      <c r="M28" s="332"/>
      <c r="N28" s="332"/>
      <c r="O28" s="332"/>
      <c r="P28" s="256">
        <f>入力シート!G34</f>
        <v>0</v>
      </c>
      <c r="Q28" s="331"/>
      <c r="R28" s="331"/>
      <c r="S28" s="154"/>
    </row>
    <row r="29" spans="1:19" ht="18" customHeight="1" x14ac:dyDescent="0.15">
      <c r="A29" s="139">
        <f>IF(P29="","",入力シート!A35)</f>
        <v>0</v>
      </c>
      <c r="B29" s="139">
        <f>IF(P29="","",入力シート!B35)</f>
        <v>0</v>
      </c>
      <c r="C29" s="330">
        <f>IF(P29="","",入力シート!C35)</f>
        <v>0</v>
      </c>
      <c r="D29" s="330"/>
      <c r="E29" s="330"/>
      <c r="F29" s="330"/>
      <c r="G29" s="265">
        <f>IF(P29="","",入力シート!D35)</f>
        <v>0</v>
      </c>
      <c r="H29" s="336"/>
      <c r="I29" s="332">
        <f>IF(P29="","",入力シート!E35)</f>
        <v>0</v>
      </c>
      <c r="J29" s="332"/>
      <c r="K29" s="332">
        <f>IF(P29="","",入力シート!F35)</f>
        <v>0</v>
      </c>
      <c r="L29" s="332"/>
      <c r="M29" s="332"/>
      <c r="N29" s="332"/>
      <c r="O29" s="332"/>
      <c r="P29" s="256">
        <f>入力シート!G35</f>
        <v>0</v>
      </c>
      <c r="Q29" s="331"/>
      <c r="R29" s="331"/>
      <c r="S29" s="154"/>
    </row>
    <row r="30" spans="1:19" ht="18" customHeight="1" x14ac:dyDescent="0.15">
      <c r="A30" s="139">
        <f>IF(P30="","",入力シート!A36)</f>
        <v>0</v>
      </c>
      <c r="B30" s="139">
        <f>IF(P30="","",入力シート!B36)</f>
        <v>0</v>
      </c>
      <c r="C30" s="330">
        <f>IF(P30="","",入力シート!C36)</f>
        <v>0</v>
      </c>
      <c r="D30" s="330"/>
      <c r="E30" s="330"/>
      <c r="F30" s="330"/>
      <c r="G30" s="265">
        <f>IF(P30="","",入力シート!D36)</f>
        <v>0</v>
      </c>
      <c r="H30" s="336"/>
      <c r="I30" s="332">
        <f>IF(P30="","",入力シート!E36)</f>
        <v>0</v>
      </c>
      <c r="J30" s="332"/>
      <c r="K30" s="332">
        <f>IF(P30="","",入力シート!F36)</f>
        <v>0</v>
      </c>
      <c r="L30" s="332"/>
      <c r="M30" s="332"/>
      <c r="N30" s="332"/>
      <c r="O30" s="332"/>
      <c r="P30" s="256">
        <f>入力シート!G36</f>
        <v>0</v>
      </c>
      <c r="Q30" s="331"/>
      <c r="R30" s="331"/>
      <c r="S30" s="154"/>
    </row>
    <row r="31" spans="1:19" ht="18" customHeight="1" x14ac:dyDescent="0.15">
      <c r="A31" s="343" t="s">
        <v>137</v>
      </c>
      <c r="B31" s="343"/>
      <c r="C31" s="343"/>
      <c r="D31" s="343"/>
      <c r="E31" s="343"/>
      <c r="F31" s="343"/>
      <c r="G31" s="265">
        <f>IF(P31="","",入力シート!D38)</f>
        <v>3</v>
      </c>
      <c r="H31" s="336"/>
      <c r="I31" s="353" t="s">
        <v>114</v>
      </c>
      <c r="J31" s="353"/>
      <c r="K31" s="347"/>
      <c r="L31" s="348"/>
      <c r="M31" s="348"/>
      <c r="N31" s="348"/>
      <c r="O31" s="349"/>
      <c r="P31" s="264">
        <f>入力シート!G38</f>
        <v>5400000</v>
      </c>
      <c r="Q31" s="344"/>
      <c r="R31" s="344"/>
      <c r="S31" s="69"/>
    </row>
    <row r="32" spans="1:19" ht="18" customHeight="1" x14ac:dyDescent="0.15">
      <c r="A32" s="128"/>
      <c r="B32" s="128"/>
      <c r="C32" s="128"/>
      <c r="D32" s="128"/>
      <c r="E32" s="128"/>
      <c r="F32" s="128"/>
      <c r="G32" s="129"/>
      <c r="H32" s="128"/>
      <c r="I32" s="128"/>
      <c r="J32" s="130"/>
      <c r="K32" s="350" t="s">
        <v>136</v>
      </c>
      <c r="L32" s="351"/>
      <c r="M32" s="351"/>
      <c r="N32" s="351"/>
      <c r="O32" s="352"/>
      <c r="P32" s="275">
        <f>入力シート!G40</f>
        <v>3240000</v>
      </c>
      <c r="Q32" s="345"/>
      <c r="R32" s="345"/>
      <c r="S32" s="128" t="s">
        <v>88</v>
      </c>
    </row>
    <row r="33" spans="1:20" ht="18" customHeight="1" x14ac:dyDescent="0.15">
      <c r="A33" s="276" t="s">
        <v>81</v>
      </c>
      <c r="B33" s="277"/>
      <c r="C33" s="277"/>
      <c r="D33" s="131"/>
      <c r="E33" s="247" t="str">
        <f>入力シート!C40</f>
        <v>12340001</v>
      </c>
      <c r="F33" s="248"/>
      <c r="G33" s="141"/>
      <c r="H33" s="128"/>
      <c r="I33" s="128"/>
      <c r="J33" s="130"/>
      <c r="K33" s="350" t="s">
        <v>135</v>
      </c>
      <c r="L33" s="351"/>
      <c r="M33" s="351"/>
      <c r="N33" s="351"/>
      <c r="O33" s="352"/>
      <c r="P33" s="200">
        <f>入力シート!G41</f>
        <v>8640000</v>
      </c>
      <c r="Q33" s="346"/>
      <c r="R33" s="346"/>
      <c r="S33" s="128" t="s">
        <v>88</v>
      </c>
    </row>
    <row r="34" spans="1:20" ht="18" customHeight="1" x14ac:dyDescent="0.15">
      <c r="A34" s="354" t="s">
        <v>82</v>
      </c>
      <c r="B34" s="354"/>
      <c r="C34" s="354"/>
      <c r="D34" s="133"/>
      <c r="E34" s="210">
        <f>入力シート!C41</f>
        <v>8640000</v>
      </c>
      <c r="F34" s="210"/>
      <c r="G34" s="210"/>
      <c r="H34" s="128" t="s">
        <v>88</v>
      </c>
      <c r="I34" s="128"/>
      <c r="J34" s="130"/>
      <c r="K34" s="203" t="s">
        <v>113</v>
      </c>
      <c r="L34" s="204"/>
      <c r="M34" s="204"/>
      <c r="N34" s="204"/>
      <c r="O34" s="205"/>
      <c r="P34" s="200">
        <f>入力シート!G42</f>
        <v>2160000</v>
      </c>
      <c r="Q34" s="346"/>
      <c r="R34" s="346"/>
      <c r="S34" s="128" t="s">
        <v>88</v>
      </c>
    </row>
    <row r="35" spans="1:20" ht="18" customHeight="1" x14ac:dyDescent="0.15">
      <c r="A35" s="201" t="s">
        <v>83</v>
      </c>
      <c r="B35" s="201"/>
      <c r="C35" s="201"/>
      <c r="D35" s="134"/>
      <c r="E35" s="202">
        <f>入力シート!C42</f>
        <v>2160000</v>
      </c>
      <c r="F35" s="202"/>
      <c r="G35" s="202"/>
      <c r="H35" s="128" t="s">
        <v>88</v>
      </c>
      <c r="I35" s="128"/>
      <c r="J35" s="129"/>
      <c r="K35" s="129"/>
      <c r="L35" s="129"/>
      <c r="M35" s="129"/>
      <c r="N35" s="129"/>
      <c r="O35" s="128"/>
    </row>
    <row r="36" spans="1:20" ht="18" customHeight="1" x14ac:dyDescent="0.15">
      <c r="A36" s="201" t="s">
        <v>84</v>
      </c>
      <c r="B36" s="201"/>
      <c r="C36" s="201"/>
      <c r="D36" s="134"/>
      <c r="E36" s="202">
        <f>入力シート!C43</f>
        <v>10800000</v>
      </c>
      <c r="F36" s="202"/>
      <c r="G36" s="202"/>
      <c r="H36" s="128" t="s">
        <v>88</v>
      </c>
      <c r="I36" s="128"/>
      <c r="J36" s="129"/>
      <c r="K36" s="129"/>
      <c r="L36" s="129"/>
      <c r="M36" s="129"/>
      <c r="N36" s="129"/>
      <c r="O36" s="128"/>
    </row>
    <row r="37" spans="1:20" ht="18" customHeight="1" x14ac:dyDescent="0.15">
      <c r="A37" s="19"/>
      <c r="B37" s="19"/>
      <c r="C37" s="19"/>
      <c r="D37" s="19"/>
      <c r="E37" s="19"/>
      <c r="F37" s="19"/>
      <c r="G37" s="47"/>
      <c r="H37" s="47"/>
      <c r="I37" s="47"/>
      <c r="J37" s="47"/>
      <c r="K37" s="47"/>
      <c r="L37" s="135"/>
      <c r="M37" s="135"/>
      <c r="N37" s="135"/>
      <c r="O37" s="47"/>
    </row>
    <row r="38" spans="1:20" ht="18" customHeight="1" x14ac:dyDescent="0.15">
      <c r="A38" s="355"/>
      <c r="B38" s="355"/>
      <c r="C38" s="355"/>
      <c r="D38" s="355"/>
      <c r="E38" s="355"/>
      <c r="F38" s="355"/>
      <c r="G38" s="355"/>
      <c r="H38" s="355"/>
      <c r="I38" s="355"/>
      <c r="J38" s="355"/>
      <c r="K38" s="355"/>
      <c r="L38" s="20"/>
      <c r="M38" s="286"/>
      <c r="N38" s="286"/>
      <c r="O38" s="286"/>
    </row>
    <row r="39" spans="1:20" ht="18" customHeight="1" x14ac:dyDescent="0.15">
      <c r="A39" s="195"/>
      <c r="B39" s="226"/>
      <c r="C39" s="226"/>
      <c r="D39" s="194"/>
      <c r="E39" s="194"/>
      <c r="F39" s="194"/>
      <c r="G39" s="195"/>
      <c r="H39" s="195"/>
      <c r="I39" s="226"/>
      <c r="J39" s="226"/>
      <c r="K39" s="4"/>
      <c r="L39" s="4"/>
      <c r="M39" s="4"/>
      <c r="N39" s="4"/>
      <c r="O39" s="4"/>
    </row>
    <row r="40" spans="1:20" ht="18" customHeight="1" x14ac:dyDescent="0.15">
      <c r="A40" s="226"/>
      <c r="B40" s="226"/>
      <c r="C40" s="226"/>
      <c r="D40" s="194"/>
      <c r="E40" s="194"/>
      <c r="F40" s="194"/>
      <c r="G40" s="356"/>
      <c r="H40" s="356"/>
      <c r="I40" s="356"/>
      <c r="J40" s="356"/>
      <c r="K40" s="286"/>
      <c r="L40" s="4"/>
      <c r="M40" s="4"/>
      <c r="N40" s="4"/>
      <c r="O40" s="4"/>
    </row>
    <row r="41" spans="1:20" ht="18" customHeight="1" x14ac:dyDescent="0.15">
      <c r="A41" s="226"/>
      <c r="B41" s="226"/>
      <c r="C41" s="226"/>
      <c r="D41" s="194"/>
      <c r="E41" s="194"/>
      <c r="F41" s="194"/>
      <c r="G41" s="356"/>
      <c r="H41" s="356"/>
      <c r="I41" s="356"/>
      <c r="J41" s="356"/>
      <c r="K41" s="286"/>
      <c r="L41" s="4"/>
      <c r="M41" s="4"/>
      <c r="N41" s="4"/>
      <c r="O41" s="4"/>
    </row>
    <row r="42" spans="1:20" ht="18" customHeight="1" x14ac:dyDescent="0.15">
      <c r="A42" s="194"/>
      <c r="B42" s="194"/>
      <c r="C42" s="194"/>
      <c r="D42" s="194"/>
      <c r="E42" s="194"/>
      <c r="F42" s="194"/>
      <c r="G42" s="356"/>
      <c r="H42" s="356"/>
      <c r="I42" s="356"/>
      <c r="J42" s="356"/>
      <c r="K42" s="19"/>
    </row>
    <row r="43" spans="1:20" ht="18" customHeight="1" x14ac:dyDescent="0.15">
      <c r="A43" s="194"/>
      <c r="B43" s="194"/>
      <c r="C43" s="194"/>
      <c r="D43" s="194"/>
      <c r="E43" s="194"/>
      <c r="F43" s="194"/>
      <c r="G43" s="21"/>
      <c r="H43" s="21"/>
      <c r="I43" s="21"/>
      <c r="J43" s="19"/>
      <c r="K43" s="19"/>
      <c r="N43" s="112"/>
      <c r="O43" s="112"/>
    </row>
    <row r="44" spans="1:20" ht="18" customHeight="1" x14ac:dyDescent="0.15">
      <c r="A44" s="194"/>
      <c r="B44" s="194"/>
      <c r="C44" s="194"/>
      <c r="D44" s="194"/>
      <c r="E44" s="194"/>
      <c r="F44" s="194"/>
      <c r="G44" s="21"/>
      <c r="H44" s="21"/>
      <c r="I44" s="21"/>
      <c r="J44" s="19"/>
      <c r="K44" s="19"/>
      <c r="N44" s="110"/>
      <c r="O44" s="110"/>
    </row>
    <row r="45" spans="1:20" ht="18" customHeight="1" x14ac:dyDescent="0.15">
      <c r="A45" s="355"/>
      <c r="B45" s="355"/>
      <c r="C45" s="355"/>
      <c r="D45" s="355"/>
      <c r="E45" s="111"/>
      <c r="F45" s="111"/>
      <c r="G45" s="111"/>
      <c r="H45" s="355"/>
      <c r="I45" s="355"/>
      <c r="J45" s="111"/>
      <c r="K45" s="19"/>
      <c r="L45" s="4"/>
      <c r="N45" s="4"/>
      <c r="R45" s="4" t="s">
        <v>90</v>
      </c>
    </row>
    <row r="46" spans="1:20" ht="18" customHeight="1" x14ac:dyDescent="0.15">
      <c r="A46" s="227"/>
      <c r="B46" s="227"/>
      <c r="C46" s="227"/>
      <c r="D46" s="227"/>
      <c r="H46" s="227"/>
      <c r="I46" s="227"/>
    </row>
    <row r="47" spans="1:20" ht="33" customHeight="1" x14ac:dyDescent="0.15">
      <c r="A47" s="321" t="s">
        <v>116</v>
      </c>
      <c r="B47" s="321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4"/>
    </row>
    <row r="48" spans="1:20" ht="12" customHeight="1" x14ac:dyDescent="0.15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4"/>
    </row>
    <row r="49" spans="1:19" ht="24.95" customHeight="1" x14ac:dyDescent="0.15">
      <c r="A49" s="322" t="s">
        <v>115</v>
      </c>
      <c r="B49" s="322"/>
      <c r="C49" s="322"/>
      <c r="D49" s="322"/>
      <c r="E49" s="322"/>
      <c r="F49" s="322"/>
      <c r="K49" s="287" t="s">
        <v>45</v>
      </c>
      <c r="L49" s="288"/>
      <c r="M49" s="288"/>
      <c r="N49" s="288"/>
      <c r="O49" s="289"/>
      <c r="P49" s="323" t="s">
        <v>43</v>
      </c>
      <c r="Q49" s="324"/>
      <c r="R49" s="325">
        <f>入力シート!C1</f>
        <v>1234</v>
      </c>
      <c r="S49" s="326"/>
    </row>
    <row r="50" spans="1:19" ht="24.95" customHeight="1" x14ac:dyDescent="0.15">
      <c r="A50" s="327">
        <f>入力シート!C14</f>
        <v>43616</v>
      </c>
      <c r="B50" s="327"/>
      <c r="C50" s="327"/>
      <c r="D50" s="327"/>
      <c r="E50" s="327"/>
      <c r="F50" s="327"/>
      <c r="G50" s="327"/>
      <c r="H50" s="73"/>
      <c r="K50" s="290" t="str">
        <f>入力シート!C2</f>
        <v>○○県○○市○○町1-1-1</v>
      </c>
      <c r="L50" s="291"/>
      <c r="M50" s="291"/>
      <c r="N50" s="291"/>
      <c r="O50" s="291"/>
      <c r="P50" s="291"/>
      <c r="Q50" s="291"/>
      <c r="R50" s="291"/>
      <c r="S50" s="292"/>
    </row>
    <row r="51" spans="1:19" ht="24.95" customHeight="1" x14ac:dyDescent="0.15">
      <c r="A51" s="286" t="s">
        <v>42</v>
      </c>
      <c r="B51" s="286"/>
      <c r="C51" s="286"/>
      <c r="D51" s="286"/>
      <c r="E51" s="286"/>
      <c r="F51" s="286"/>
      <c r="K51" s="290" t="str">
        <f>入力シート!C3</f>
        <v>テスト会社</v>
      </c>
      <c r="L51" s="291"/>
      <c r="M51" s="291"/>
      <c r="N51" s="291"/>
      <c r="O51" s="291"/>
      <c r="P51" s="291"/>
      <c r="Q51" s="291"/>
      <c r="R51" s="291"/>
      <c r="S51" s="292"/>
    </row>
    <row r="52" spans="1:19" ht="24.95" customHeight="1" x14ac:dyDescent="0.2">
      <c r="A52" s="318" t="s">
        <v>16</v>
      </c>
      <c r="B52" s="318"/>
      <c r="C52" s="298">
        <f>入力シート!G38</f>
        <v>5400000</v>
      </c>
      <c r="D52" s="298"/>
      <c r="E52" s="298"/>
      <c r="F52" s="298"/>
      <c r="G52" s="71" t="s">
        <v>55</v>
      </c>
      <c r="H52" s="91"/>
      <c r="I52" s="70"/>
      <c r="J52" s="70"/>
      <c r="K52" s="290" t="str">
        <f>入力シート!C4</f>
        <v>代表取締役</v>
      </c>
      <c r="L52" s="291"/>
      <c r="M52" s="291"/>
      <c r="N52" s="291"/>
      <c r="O52" s="291"/>
      <c r="P52" s="291"/>
      <c r="Q52" s="291"/>
      <c r="R52" s="291"/>
      <c r="S52" s="292"/>
    </row>
    <row r="53" spans="1:19" x14ac:dyDescent="0.15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308" t="s">
        <v>46</v>
      </c>
      <c r="L53" s="309"/>
      <c r="M53" s="309"/>
      <c r="N53" s="309"/>
      <c r="O53" s="309"/>
      <c r="P53" s="299" t="str">
        <f>入力シート!C5</f>
        <v>0194-52-1111</v>
      </c>
      <c r="Q53" s="299"/>
      <c r="R53" s="299"/>
      <c r="S53" s="300"/>
    </row>
    <row r="54" spans="1:19" ht="13.5" customHeight="1" x14ac:dyDescent="0.15">
      <c r="A54" s="301" t="s">
        <v>53</v>
      </c>
      <c r="B54" s="301"/>
      <c r="C54" s="301"/>
      <c r="D54" s="302">
        <f>入力シート!C15</f>
        <v>1111</v>
      </c>
      <c r="E54" s="302"/>
      <c r="F54" s="302"/>
      <c r="G54" s="302"/>
      <c r="H54" s="302"/>
      <c r="I54" s="302"/>
      <c r="J54" s="70"/>
      <c r="K54" s="310" t="s">
        <v>47</v>
      </c>
      <c r="L54" s="311"/>
      <c r="M54" s="311"/>
      <c r="N54" s="311"/>
      <c r="O54" s="311"/>
      <c r="P54" s="304" t="str">
        <f>入力シート!C6</f>
        <v>0194-52-1469</v>
      </c>
      <c r="Q54" s="304"/>
      <c r="R54" s="304"/>
      <c r="S54" s="305"/>
    </row>
    <row r="55" spans="1:19" x14ac:dyDescent="0.15">
      <c r="A55" s="294"/>
      <c r="B55" s="294"/>
      <c r="C55" s="294"/>
      <c r="D55" s="303"/>
      <c r="E55" s="303"/>
      <c r="F55" s="303"/>
      <c r="G55" s="303"/>
      <c r="H55" s="303"/>
      <c r="I55" s="303"/>
      <c r="J55" s="70"/>
      <c r="K55" s="312" t="s">
        <v>48</v>
      </c>
      <c r="L55" s="313"/>
      <c r="M55" s="313"/>
      <c r="N55" s="281" t="str">
        <f>入力シート!C8</f>
        <v>岩手</v>
      </c>
      <c r="O55" s="281"/>
      <c r="P55" s="281"/>
      <c r="Q55" s="281"/>
      <c r="R55" s="306" t="s">
        <v>51</v>
      </c>
      <c r="S55" s="307"/>
    </row>
    <row r="56" spans="1:19" ht="13.5" customHeight="1" x14ac:dyDescent="0.15">
      <c r="A56" s="293" t="s">
        <v>54</v>
      </c>
      <c r="B56" s="293"/>
      <c r="C56" s="293"/>
      <c r="D56" s="295" t="str">
        <f>入力シート!C16</f>
        <v>テスト工事</v>
      </c>
      <c r="E56" s="295"/>
      <c r="F56" s="295"/>
      <c r="G56" s="295"/>
      <c r="H56" s="295"/>
      <c r="I56" s="295"/>
      <c r="J56" s="70"/>
      <c r="K56" s="314" t="s">
        <v>49</v>
      </c>
      <c r="L56" s="315"/>
      <c r="M56" s="315"/>
      <c r="N56" s="282" t="str">
        <f>入力シート!C9</f>
        <v>久慈中央</v>
      </c>
      <c r="O56" s="282"/>
      <c r="P56" s="282"/>
      <c r="Q56" s="282"/>
      <c r="R56" s="282" t="str">
        <f>入力シート!C10</f>
        <v>普通</v>
      </c>
      <c r="S56" s="297"/>
    </row>
    <row r="57" spans="1:19" x14ac:dyDescent="0.15">
      <c r="A57" s="294"/>
      <c r="B57" s="294"/>
      <c r="C57" s="294"/>
      <c r="D57" s="296"/>
      <c r="E57" s="296"/>
      <c r="F57" s="296"/>
      <c r="G57" s="296"/>
      <c r="H57" s="296"/>
      <c r="I57" s="296"/>
      <c r="J57" s="70"/>
      <c r="K57" s="316" t="s">
        <v>52</v>
      </c>
      <c r="L57" s="317"/>
      <c r="M57" s="317"/>
      <c r="N57" s="283">
        <f>入力シート!C11</f>
        <v>1234567</v>
      </c>
      <c r="O57" s="283"/>
      <c r="P57" s="284" t="str">
        <f>入力シート!C12</f>
        <v>ﾃｽﾄｶｲｼﾔ</v>
      </c>
      <c r="Q57" s="284"/>
      <c r="R57" s="284"/>
      <c r="S57" s="285"/>
    </row>
    <row r="58" spans="1:19" x14ac:dyDescent="0.15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</row>
    <row r="59" spans="1:19" ht="18" customHeight="1" x14ac:dyDescent="0.15">
      <c r="A59" s="118" t="s">
        <v>10</v>
      </c>
      <c r="B59" s="118" t="s">
        <v>11</v>
      </c>
      <c r="C59" s="278" t="s">
        <v>12</v>
      </c>
      <c r="D59" s="279"/>
      <c r="E59" s="279"/>
      <c r="F59" s="280"/>
      <c r="G59" s="278" t="s">
        <v>13</v>
      </c>
      <c r="H59" s="280"/>
      <c r="I59" s="278" t="s">
        <v>14</v>
      </c>
      <c r="J59" s="280"/>
      <c r="K59" s="278" t="s">
        <v>15</v>
      </c>
      <c r="L59" s="279"/>
      <c r="M59" s="279"/>
      <c r="N59" s="279"/>
      <c r="O59" s="280"/>
      <c r="P59" s="278" t="s">
        <v>16</v>
      </c>
      <c r="Q59" s="279"/>
      <c r="R59" s="280"/>
      <c r="S59" s="118" t="s">
        <v>37</v>
      </c>
    </row>
    <row r="60" spans="1:19" ht="18" customHeight="1" x14ac:dyDescent="0.15">
      <c r="A60" s="139">
        <f>IF(P60="","",入力シート!A20)</f>
        <v>12</v>
      </c>
      <c r="B60" s="139">
        <f>IF(P60="","",入力シート!B20)</f>
        <v>5</v>
      </c>
      <c r="C60" s="249" t="str">
        <f>IF(P60="","",入力シート!C20)</f>
        <v>出来高</v>
      </c>
      <c r="D60" s="250"/>
      <c r="E60" s="250"/>
      <c r="F60" s="251"/>
      <c r="G60" s="265">
        <f>IF(P60="","",入力シート!D20)</f>
        <v>1</v>
      </c>
      <c r="H60" s="267"/>
      <c r="I60" s="252" t="str">
        <f>IF(P60="","",入力シート!E20)</f>
        <v>式</v>
      </c>
      <c r="J60" s="253"/>
      <c r="K60" s="265">
        <f>IF(P60="","",入力シート!F20)</f>
        <v>5000000</v>
      </c>
      <c r="L60" s="266"/>
      <c r="M60" s="266"/>
      <c r="N60" s="266"/>
      <c r="O60" s="267"/>
      <c r="P60" s="254">
        <f>入力シート!G20</f>
        <v>5000000</v>
      </c>
      <c r="Q60" s="255"/>
      <c r="R60" s="256"/>
      <c r="S60" s="139"/>
    </row>
    <row r="61" spans="1:19" ht="18" customHeight="1" x14ac:dyDescent="0.15">
      <c r="A61" s="139">
        <f>IF(P61="","",入力シート!A21)</f>
        <v>0</v>
      </c>
      <c r="B61" s="139">
        <f>IF(P61="","",入力シート!B21)</f>
        <v>5</v>
      </c>
      <c r="C61" s="249" t="str">
        <f>IF(P61="","",入力シート!C21)</f>
        <v>消費税</v>
      </c>
      <c r="D61" s="250"/>
      <c r="E61" s="250"/>
      <c r="F61" s="251"/>
      <c r="G61" s="265">
        <f>IF(P61="","",入力シート!D21)</f>
        <v>0</v>
      </c>
      <c r="H61" s="267"/>
      <c r="I61" s="252">
        <f>IF(P61="","",入力シート!E21)</f>
        <v>0</v>
      </c>
      <c r="J61" s="253"/>
      <c r="K61" s="265">
        <f>IF(P61="","",入力シート!F21)</f>
        <v>400000</v>
      </c>
      <c r="L61" s="266"/>
      <c r="M61" s="266"/>
      <c r="N61" s="266"/>
      <c r="O61" s="267"/>
      <c r="P61" s="254">
        <f>入力シート!G21</f>
        <v>400000</v>
      </c>
      <c r="Q61" s="255"/>
      <c r="R61" s="256"/>
      <c r="S61" s="139"/>
    </row>
    <row r="62" spans="1:19" ht="18" customHeight="1" x14ac:dyDescent="0.15">
      <c r="A62" s="139">
        <f>IF(P62="","",入力シート!A22)</f>
        <v>0</v>
      </c>
      <c r="B62" s="139">
        <f>IF(P62="","",入力シート!B22)</f>
        <v>0</v>
      </c>
      <c r="C62" s="249">
        <f>IF(P62="","",入力シート!C22)</f>
        <v>0</v>
      </c>
      <c r="D62" s="250"/>
      <c r="E62" s="250"/>
      <c r="F62" s="251"/>
      <c r="G62" s="265">
        <f>IF(P62="","",入力シート!D22)</f>
        <v>0</v>
      </c>
      <c r="H62" s="267"/>
      <c r="I62" s="252">
        <f>IF(P62="","",入力シート!E22)</f>
        <v>0</v>
      </c>
      <c r="J62" s="253"/>
      <c r="K62" s="265">
        <f>IF(P62="","",入力シート!F22)</f>
        <v>0</v>
      </c>
      <c r="L62" s="266"/>
      <c r="M62" s="266"/>
      <c r="N62" s="266"/>
      <c r="O62" s="267"/>
      <c r="P62" s="254">
        <f>入力シート!G22</f>
        <v>0</v>
      </c>
      <c r="Q62" s="255"/>
      <c r="R62" s="256"/>
      <c r="S62" s="139"/>
    </row>
    <row r="63" spans="1:19" ht="18" customHeight="1" x14ac:dyDescent="0.15">
      <c r="A63" s="139">
        <f>IF(P63="","",入力シート!A23)</f>
        <v>0</v>
      </c>
      <c r="B63" s="139">
        <f>IF(P63="","",入力シート!B23)</f>
        <v>0</v>
      </c>
      <c r="C63" s="249">
        <f>IF(P63="","",入力シート!C23)</f>
        <v>0</v>
      </c>
      <c r="D63" s="250"/>
      <c r="E63" s="250"/>
      <c r="F63" s="251"/>
      <c r="G63" s="265">
        <f>IF(P63="","",入力シート!D23)</f>
        <v>0</v>
      </c>
      <c r="H63" s="267"/>
      <c r="I63" s="252">
        <f>IF(P63="","",入力シート!E23)</f>
        <v>0</v>
      </c>
      <c r="J63" s="253"/>
      <c r="K63" s="265">
        <f>IF(P63="","",入力シート!F23)</f>
        <v>0</v>
      </c>
      <c r="L63" s="266"/>
      <c r="M63" s="266"/>
      <c r="N63" s="266"/>
      <c r="O63" s="267"/>
      <c r="P63" s="254">
        <f>入力シート!G23</f>
        <v>0</v>
      </c>
      <c r="Q63" s="255"/>
      <c r="R63" s="256"/>
      <c r="S63" s="139"/>
    </row>
    <row r="64" spans="1:19" ht="18" customHeight="1" x14ac:dyDescent="0.15">
      <c r="A64" s="139">
        <f>IF(P64="","",入力シート!A24)</f>
        <v>0</v>
      </c>
      <c r="B64" s="139">
        <f>IF(P64="","",入力シート!B24)</f>
        <v>0</v>
      </c>
      <c r="C64" s="249">
        <f>IF(P64="","",入力シート!C24)</f>
        <v>0</v>
      </c>
      <c r="D64" s="250"/>
      <c r="E64" s="250"/>
      <c r="F64" s="251"/>
      <c r="G64" s="265">
        <f>IF(P64="","",入力シート!D24)</f>
        <v>0</v>
      </c>
      <c r="H64" s="267"/>
      <c r="I64" s="252">
        <f>IF(P64="","",入力シート!E24)</f>
        <v>0</v>
      </c>
      <c r="J64" s="253"/>
      <c r="K64" s="265">
        <f>IF(P64="","",入力シート!F24)</f>
        <v>0</v>
      </c>
      <c r="L64" s="266"/>
      <c r="M64" s="266"/>
      <c r="N64" s="266"/>
      <c r="O64" s="267"/>
      <c r="P64" s="254">
        <f>入力シート!G24</f>
        <v>0</v>
      </c>
      <c r="Q64" s="255"/>
      <c r="R64" s="256"/>
      <c r="S64" s="139"/>
    </row>
    <row r="65" spans="1:19" ht="18" customHeight="1" x14ac:dyDescent="0.15">
      <c r="A65" s="139">
        <f>IF(P65="","",入力シート!A25)</f>
        <v>0</v>
      </c>
      <c r="B65" s="139">
        <f>IF(P65="","",入力シート!B25)</f>
        <v>0</v>
      </c>
      <c r="C65" s="249">
        <f>IF(P65="","",入力シート!C25)</f>
        <v>0</v>
      </c>
      <c r="D65" s="250"/>
      <c r="E65" s="250"/>
      <c r="F65" s="251"/>
      <c r="G65" s="265">
        <f>IF(P65="","",入力シート!D25)</f>
        <v>0</v>
      </c>
      <c r="H65" s="267"/>
      <c r="I65" s="252">
        <f>IF(P65="","",入力シート!E25)</f>
        <v>0</v>
      </c>
      <c r="J65" s="253"/>
      <c r="K65" s="265">
        <f>IF(P65="","",入力シート!F25)</f>
        <v>0</v>
      </c>
      <c r="L65" s="266"/>
      <c r="M65" s="266"/>
      <c r="N65" s="266"/>
      <c r="O65" s="267"/>
      <c r="P65" s="254">
        <f>入力シート!G25</f>
        <v>0</v>
      </c>
      <c r="Q65" s="255"/>
      <c r="R65" s="256"/>
      <c r="S65" s="139"/>
    </row>
    <row r="66" spans="1:19" ht="18" customHeight="1" x14ac:dyDescent="0.15">
      <c r="A66" s="139">
        <f>IF(P66="","",入力シート!A26)</f>
        <v>0</v>
      </c>
      <c r="B66" s="139">
        <f>IF(P66="","",入力シート!B26)</f>
        <v>0</v>
      </c>
      <c r="C66" s="249">
        <f>IF(P66="","",入力シート!C26)</f>
        <v>0</v>
      </c>
      <c r="D66" s="250"/>
      <c r="E66" s="250"/>
      <c r="F66" s="251"/>
      <c r="G66" s="265">
        <f>IF(P66="","",入力シート!D26)</f>
        <v>0</v>
      </c>
      <c r="H66" s="267"/>
      <c r="I66" s="252">
        <f>IF(P66="","",入力シート!E26)</f>
        <v>0</v>
      </c>
      <c r="J66" s="253"/>
      <c r="K66" s="265">
        <f>IF(P66="","",入力シート!F26)</f>
        <v>0</v>
      </c>
      <c r="L66" s="266"/>
      <c r="M66" s="266"/>
      <c r="N66" s="266"/>
      <c r="O66" s="267"/>
      <c r="P66" s="254">
        <f>入力シート!G26</f>
        <v>0</v>
      </c>
      <c r="Q66" s="255"/>
      <c r="R66" s="256"/>
      <c r="S66" s="139"/>
    </row>
    <row r="67" spans="1:19" ht="18" customHeight="1" x14ac:dyDescent="0.15">
      <c r="A67" s="139">
        <f>IF(P67="","",入力シート!A27)</f>
        <v>0</v>
      </c>
      <c r="B67" s="139">
        <f>IF(P67="","",入力シート!B27)</f>
        <v>0</v>
      </c>
      <c r="C67" s="249">
        <f>IF(P67="","",入力シート!C27)</f>
        <v>0</v>
      </c>
      <c r="D67" s="250"/>
      <c r="E67" s="250"/>
      <c r="F67" s="251"/>
      <c r="G67" s="265">
        <f>IF(P67="","",入力シート!D27)</f>
        <v>0</v>
      </c>
      <c r="H67" s="267"/>
      <c r="I67" s="252">
        <f>IF(P67="","",入力シート!E27)</f>
        <v>0</v>
      </c>
      <c r="J67" s="253"/>
      <c r="K67" s="265">
        <f>IF(P67="","",入力シート!F27)</f>
        <v>0</v>
      </c>
      <c r="L67" s="266"/>
      <c r="M67" s="266"/>
      <c r="N67" s="266"/>
      <c r="O67" s="267"/>
      <c r="P67" s="254">
        <f>入力シート!G27</f>
        <v>0</v>
      </c>
      <c r="Q67" s="255"/>
      <c r="R67" s="256"/>
      <c r="S67" s="139"/>
    </row>
    <row r="68" spans="1:19" ht="18" customHeight="1" x14ac:dyDescent="0.15">
      <c r="A68" s="139">
        <f>IF(P68="","",入力シート!A28)</f>
        <v>0</v>
      </c>
      <c r="B68" s="139">
        <f>IF(P68="","",入力シート!B28)</f>
        <v>0</v>
      </c>
      <c r="C68" s="249">
        <f>IF(P68="","",入力シート!C28)</f>
        <v>0</v>
      </c>
      <c r="D68" s="250"/>
      <c r="E68" s="250"/>
      <c r="F68" s="251"/>
      <c r="G68" s="265">
        <f>IF(P68="","",入力シート!D28)</f>
        <v>0</v>
      </c>
      <c r="H68" s="267"/>
      <c r="I68" s="252">
        <f>IF(P68="","",入力シート!E28)</f>
        <v>0</v>
      </c>
      <c r="J68" s="253"/>
      <c r="K68" s="265">
        <f>IF(P68="","",入力シート!F28)</f>
        <v>0</v>
      </c>
      <c r="L68" s="266"/>
      <c r="M68" s="266"/>
      <c r="N68" s="266"/>
      <c r="O68" s="267"/>
      <c r="P68" s="254">
        <f>入力シート!G28</f>
        <v>0</v>
      </c>
      <c r="Q68" s="255"/>
      <c r="R68" s="256"/>
      <c r="S68" s="139"/>
    </row>
    <row r="69" spans="1:19" ht="18" customHeight="1" x14ac:dyDescent="0.15">
      <c r="A69" s="139">
        <f>IF(P69="","",入力シート!A29)</f>
        <v>0</v>
      </c>
      <c r="B69" s="139">
        <f>IF(P69="","",入力シート!B29)</f>
        <v>0</v>
      </c>
      <c r="C69" s="249">
        <f>IF(P69="","",入力シート!C29)</f>
        <v>0</v>
      </c>
      <c r="D69" s="250"/>
      <c r="E69" s="250"/>
      <c r="F69" s="251"/>
      <c r="G69" s="265">
        <f>IF(P69="","",入力シート!D29)</f>
        <v>0</v>
      </c>
      <c r="H69" s="267"/>
      <c r="I69" s="252">
        <f>IF(P69="","",入力シート!E29)</f>
        <v>0</v>
      </c>
      <c r="J69" s="253"/>
      <c r="K69" s="265">
        <f>IF(P69="","",入力シート!F29)</f>
        <v>0</v>
      </c>
      <c r="L69" s="266"/>
      <c r="M69" s="266"/>
      <c r="N69" s="266"/>
      <c r="O69" s="267"/>
      <c r="P69" s="254">
        <f>入力シート!G29</f>
        <v>0</v>
      </c>
      <c r="Q69" s="255"/>
      <c r="R69" s="256"/>
      <c r="S69" s="139"/>
    </row>
    <row r="70" spans="1:19" ht="18" customHeight="1" x14ac:dyDescent="0.15">
      <c r="A70" s="139">
        <f>IF(P70="","",入力シート!A30)</f>
        <v>0</v>
      </c>
      <c r="B70" s="139">
        <f>IF(P70="","",入力シート!B30)</f>
        <v>0</v>
      </c>
      <c r="C70" s="249">
        <f>IF(P70="","",入力シート!C30)</f>
        <v>0</v>
      </c>
      <c r="D70" s="250"/>
      <c r="E70" s="250"/>
      <c r="F70" s="251"/>
      <c r="G70" s="265">
        <f>IF(P70="","",入力シート!D30)</f>
        <v>0</v>
      </c>
      <c r="H70" s="267"/>
      <c r="I70" s="252">
        <f>IF(P70="","",入力シート!E30)</f>
        <v>0</v>
      </c>
      <c r="J70" s="253"/>
      <c r="K70" s="265">
        <f>IF(P70="","",入力シート!F30)</f>
        <v>0</v>
      </c>
      <c r="L70" s="266"/>
      <c r="M70" s="266"/>
      <c r="N70" s="266"/>
      <c r="O70" s="267"/>
      <c r="P70" s="254">
        <f>入力シート!G30</f>
        <v>0</v>
      </c>
      <c r="Q70" s="255"/>
      <c r="R70" s="256"/>
      <c r="S70" s="139"/>
    </row>
    <row r="71" spans="1:19" ht="18" customHeight="1" x14ac:dyDescent="0.15">
      <c r="A71" s="139">
        <f>IF(P71="","",入力シート!A31)</f>
        <v>0</v>
      </c>
      <c r="B71" s="139">
        <f>IF(P71="","",入力シート!B31)</f>
        <v>0</v>
      </c>
      <c r="C71" s="249">
        <f>IF(P71="","",入力シート!C31)</f>
        <v>0</v>
      </c>
      <c r="D71" s="250"/>
      <c r="E71" s="250"/>
      <c r="F71" s="251"/>
      <c r="G71" s="265">
        <f>IF(P71="","",入力シート!D31)</f>
        <v>0</v>
      </c>
      <c r="H71" s="267"/>
      <c r="I71" s="252">
        <f>IF(P71="","",入力シート!E31)</f>
        <v>0</v>
      </c>
      <c r="J71" s="253"/>
      <c r="K71" s="265">
        <f>IF(P71="","",入力シート!F31)</f>
        <v>0</v>
      </c>
      <c r="L71" s="266"/>
      <c r="M71" s="266"/>
      <c r="N71" s="266"/>
      <c r="O71" s="267"/>
      <c r="P71" s="254">
        <f>入力シート!G31</f>
        <v>0</v>
      </c>
      <c r="Q71" s="255"/>
      <c r="R71" s="256"/>
      <c r="S71" s="139"/>
    </row>
    <row r="72" spans="1:19" ht="18" customHeight="1" x14ac:dyDescent="0.15">
      <c r="A72" s="139">
        <f>IF(P72="","",入力シート!A32)</f>
        <v>0</v>
      </c>
      <c r="B72" s="139">
        <f>IF(P72="","",入力シート!B32)</f>
        <v>0</v>
      </c>
      <c r="C72" s="249">
        <f>IF(P72="","",入力シート!C32)</f>
        <v>0</v>
      </c>
      <c r="D72" s="250"/>
      <c r="E72" s="250"/>
      <c r="F72" s="251"/>
      <c r="G72" s="265">
        <f>IF(P72="","",入力シート!D32)</f>
        <v>0</v>
      </c>
      <c r="H72" s="267"/>
      <c r="I72" s="252">
        <f>IF(P72="","",入力シート!E32)</f>
        <v>0</v>
      </c>
      <c r="J72" s="253"/>
      <c r="K72" s="265">
        <f>IF(P72="","",入力シート!F32)</f>
        <v>0</v>
      </c>
      <c r="L72" s="266"/>
      <c r="M72" s="266"/>
      <c r="N72" s="266"/>
      <c r="O72" s="267"/>
      <c r="P72" s="254">
        <f>入力シート!G32</f>
        <v>0</v>
      </c>
      <c r="Q72" s="255"/>
      <c r="R72" s="256"/>
      <c r="S72" s="139"/>
    </row>
    <row r="73" spans="1:19" ht="18" customHeight="1" x14ac:dyDescent="0.15">
      <c r="A73" s="139">
        <f>IF(P73="","",入力シート!A33)</f>
        <v>0</v>
      </c>
      <c r="B73" s="139">
        <f>IF(P73="","",入力シート!B33)</f>
        <v>0</v>
      </c>
      <c r="C73" s="249">
        <f>IF(P73="","",入力シート!C33)</f>
        <v>0</v>
      </c>
      <c r="D73" s="250"/>
      <c r="E73" s="250"/>
      <c r="F73" s="251"/>
      <c r="G73" s="265">
        <f>IF(P73="","",入力シート!D33)</f>
        <v>0</v>
      </c>
      <c r="H73" s="267"/>
      <c r="I73" s="252">
        <f>IF(P73="","",入力シート!E33)</f>
        <v>0</v>
      </c>
      <c r="J73" s="253"/>
      <c r="K73" s="265">
        <f>IF(P73="","",入力シート!F33)</f>
        <v>0</v>
      </c>
      <c r="L73" s="266"/>
      <c r="M73" s="266"/>
      <c r="N73" s="266"/>
      <c r="O73" s="267"/>
      <c r="P73" s="254">
        <f>入力シート!G33</f>
        <v>0</v>
      </c>
      <c r="Q73" s="255"/>
      <c r="R73" s="256"/>
      <c r="S73" s="139"/>
    </row>
    <row r="74" spans="1:19" ht="18" customHeight="1" x14ac:dyDescent="0.15">
      <c r="A74" s="139">
        <f>IF(P74="","",入力シート!A34)</f>
        <v>0</v>
      </c>
      <c r="B74" s="139">
        <f>IF(P74="","",入力シート!B34)</f>
        <v>0</v>
      </c>
      <c r="C74" s="249">
        <f>IF(P74="","",入力シート!C34)</f>
        <v>0</v>
      </c>
      <c r="D74" s="250"/>
      <c r="E74" s="250"/>
      <c r="F74" s="251"/>
      <c r="G74" s="265">
        <f>IF(P74="","",入力シート!D34)</f>
        <v>0</v>
      </c>
      <c r="H74" s="267"/>
      <c r="I74" s="252">
        <f>IF(P74="","",入力シート!E34)</f>
        <v>0</v>
      </c>
      <c r="J74" s="253"/>
      <c r="K74" s="265">
        <f>IF(P74="","",入力シート!F34)</f>
        <v>0</v>
      </c>
      <c r="L74" s="266"/>
      <c r="M74" s="266"/>
      <c r="N74" s="266"/>
      <c r="O74" s="267"/>
      <c r="P74" s="254">
        <f>入力シート!G34</f>
        <v>0</v>
      </c>
      <c r="Q74" s="255"/>
      <c r="R74" s="256"/>
      <c r="S74" s="154"/>
    </row>
    <row r="75" spans="1:19" ht="18" customHeight="1" x14ac:dyDescent="0.15">
      <c r="A75" s="139">
        <f>IF(P75="","",入力シート!A35)</f>
        <v>0</v>
      </c>
      <c r="B75" s="139">
        <f>IF(P75="","",入力シート!B35)</f>
        <v>0</v>
      </c>
      <c r="C75" s="249">
        <f>IF(P75="","",入力シート!C35)</f>
        <v>0</v>
      </c>
      <c r="D75" s="250"/>
      <c r="E75" s="250"/>
      <c r="F75" s="251"/>
      <c r="G75" s="265">
        <f>IF(P75="","",入力シート!D35)</f>
        <v>0</v>
      </c>
      <c r="H75" s="267"/>
      <c r="I75" s="252">
        <f>IF(P75="","",入力シート!E35)</f>
        <v>0</v>
      </c>
      <c r="J75" s="253"/>
      <c r="K75" s="265">
        <f>IF(P75="","",入力シート!F35)</f>
        <v>0</v>
      </c>
      <c r="L75" s="266"/>
      <c r="M75" s="266"/>
      <c r="N75" s="266"/>
      <c r="O75" s="267"/>
      <c r="P75" s="254">
        <f>入力シート!G35</f>
        <v>0</v>
      </c>
      <c r="Q75" s="255"/>
      <c r="R75" s="256"/>
      <c r="S75" s="154"/>
    </row>
    <row r="76" spans="1:19" ht="18" customHeight="1" x14ac:dyDescent="0.15">
      <c r="A76" s="139">
        <f>IF(P76="","",入力シート!A36)</f>
        <v>0</v>
      </c>
      <c r="B76" s="139">
        <f>IF(P76="","",入力シート!B36)</f>
        <v>0</v>
      </c>
      <c r="C76" s="249">
        <f>IF(P76="","",入力シート!C36)</f>
        <v>0</v>
      </c>
      <c r="D76" s="250"/>
      <c r="E76" s="250"/>
      <c r="F76" s="251"/>
      <c r="G76" s="265">
        <f>IF(P76="","",入力シート!D36)</f>
        <v>0</v>
      </c>
      <c r="H76" s="267"/>
      <c r="I76" s="252">
        <f>IF(P76="","",入力シート!E36)</f>
        <v>0</v>
      </c>
      <c r="J76" s="253"/>
      <c r="K76" s="265">
        <f>IF(P76="","",入力シート!F36)</f>
        <v>0</v>
      </c>
      <c r="L76" s="266"/>
      <c r="M76" s="266"/>
      <c r="N76" s="266"/>
      <c r="O76" s="267"/>
      <c r="P76" s="254">
        <f>入力シート!G36</f>
        <v>0</v>
      </c>
      <c r="Q76" s="255"/>
      <c r="R76" s="256"/>
      <c r="S76" s="154"/>
    </row>
    <row r="77" spans="1:19" ht="18" customHeight="1" x14ac:dyDescent="0.15">
      <c r="A77" s="257" t="s">
        <v>137</v>
      </c>
      <c r="B77" s="258"/>
      <c r="C77" s="258"/>
      <c r="D77" s="258"/>
      <c r="E77" s="258"/>
      <c r="F77" s="259"/>
      <c r="G77" s="271">
        <f>IF(P77="","",入力シート!D38)</f>
        <v>3</v>
      </c>
      <c r="H77" s="272"/>
      <c r="I77" s="260" t="s">
        <v>80</v>
      </c>
      <c r="J77" s="261"/>
      <c r="K77" s="268"/>
      <c r="L77" s="269"/>
      <c r="M77" s="269"/>
      <c r="N77" s="269"/>
      <c r="O77" s="270"/>
      <c r="P77" s="262">
        <f>入力シート!G38</f>
        <v>5400000</v>
      </c>
      <c r="Q77" s="263"/>
      <c r="R77" s="264"/>
      <c r="S77" s="69"/>
    </row>
    <row r="78" spans="1:19" ht="18" customHeight="1" x14ac:dyDescent="0.15">
      <c r="A78" s="128"/>
      <c r="B78" s="128"/>
      <c r="C78" s="128"/>
      <c r="D78" s="128"/>
      <c r="E78" s="128"/>
      <c r="F78" s="128"/>
      <c r="G78" s="129"/>
      <c r="H78" s="129"/>
      <c r="I78" s="128"/>
      <c r="J78" s="128"/>
      <c r="K78" s="203" t="s">
        <v>85</v>
      </c>
      <c r="L78" s="204"/>
      <c r="M78" s="204"/>
      <c r="N78" s="204"/>
      <c r="O78" s="205"/>
      <c r="P78" s="273">
        <f>入力シート!G40</f>
        <v>3240000</v>
      </c>
      <c r="Q78" s="274"/>
      <c r="R78" s="275"/>
      <c r="S78" s="128" t="s">
        <v>88</v>
      </c>
    </row>
    <row r="79" spans="1:19" ht="18" customHeight="1" x14ac:dyDescent="0.15">
      <c r="A79" s="276" t="s">
        <v>81</v>
      </c>
      <c r="B79" s="277"/>
      <c r="C79" s="277"/>
      <c r="D79" s="131"/>
      <c r="E79" s="247" t="str">
        <f>入力シート!C40</f>
        <v>12340001</v>
      </c>
      <c r="F79" s="248"/>
      <c r="G79" s="141"/>
      <c r="H79" s="132"/>
      <c r="I79" s="128"/>
      <c r="J79" s="128"/>
      <c r="K79" s="203" t="s">
        <v>86</v>
      </c>
      <c r="L79" s="204"/>
      <c r="M79" s="204"/>
      <c r="N79" s="204"/>
      <c r="O79" s="205"/>
      <c r="P79" s="198">
        <f>入力シート!G41</f>
        <v>8640000</v>
      </c>
      <c r="Q79" s="199"/>
      <c r="R79" s="200"/>
      <c r="S79" s="128" t="s">
        <v>88</v>
      </c>
    </row>
    <row r="80" spans="1:19" ht="18" customHeight="1" x14ac:dyDescent="0.15">
      <c r="A80" s="209" t="s">
        <v>82</v>
      </c>
      <c r="B80" s="209"/>
      <c r="C80" s="209"/>
      <c r="D80" s="133"/>
      <c r="E80" s="210">
        <f>入力シート!C41</f>
        <v>8640000</v>
      </c>
      <c r="F80" s="210"/>
      <c r="G80" s="210"/>
      <c r="H80" s="136"/>
      <c r="I80" s="128" t="s">
        <v>88</v>
      </c>
      <c r="J80" s="128"/>
      <c r="K80" s="203" t="s">
        <v>87</v>
      </c>
      <c r="L80" s="204"/>
      <c r="M80" s="204"/>
      <c r="N80" s="204"/>
      <c r="O80" s="205"/>
      <c r="P80" s="198">
        <f>入力シート!G42</f>
        <v>2160000</v>
      </c>
      <c r="Q80" s="199"/>
      <c r="R80" s="200"/>
      <c r="S80" s="128" t="s">
        <v>88</v>
      </c>
    </row>
    <row r="81" spans="1:20" ht="18" customHeight="1" x14ac:dyDescent="0.15">
      <c r="A81" s="201" t="s">
        <v>83</v>
      </c>
      <c r="B81" s="201"/>
      <c r="C81" s="201"/>
      <c r="D81" s="134"/>
      <c r="E81" s="202">
        <f>入力シート!C42</f>
        <v>2160000</v>
      </c>
      <c r="F81" s="202"/>
      <c r="G81" s="202"/>
      <c r="H81" s="136"/>
      <c r="I81" s="128" t="s">
        <v>88</v>
      </c>
      <c r="J81" s="128"/>
      <c r="K81" s="128"/>
      <c r="L81" s="128"/>
      <c r="M81" s="129"/>
      <c r="N81" s="129"/>
      <c r="O81" s="129"/>
      <c r="P81" s="129"/>
      <c r="Q81" s="129"/>
      <c r="R81" s="129"/>
      <c r="S81" s="128"/>
    </row>
    <row r="82" spans="1:20" ht="18" customHeight="1" x14ac:dyDescent="0.15">
      <c r="A82" s="201" t="s">
        <v>84</v>
      </c>
      <c r="B82" s="201"/>
      <c r="C82" s="201"/>
      <c r="D82" s="134"/>
      <c r="E82" s="202">
        <f>入力シート!C43</f>
        <v>10800000</v>
      </c>
      <c r="F82" s="202"/>
      <c r="G82" s="202"/>
      <c r="H82" s="136"/>
      <c r="I82" s="128" t="s">
        <v>88</v>
      </c>
      <c r="J82" s="128"/>
      <c r="K82" s="128"/>
      <c r="L82" s="128"/>
      <c r="M82" s="129"/>
      <c r="N82" s="129"/>
      <c r="O82" s="129"/>
      <c r="P82" s="129"/>
      <c r="Q82" s="129"/>
      <c r="R82" s="129"/>
      <c r="S82" s="128"/>
    </row>
    <row r="83" spans="1:20" ht="18" customHeight="1" x14ac:dyDescent="0.15">
      <c r="A83" s="19"/>
      <c r="B83" s="19"/>
      <c r="C83" s="19"/>
      <c r="D83" s="19"/>
      <c r="E83" s="19"/>
      <c r="F83" s="19"/>
      <c r="G83" s="47"/>
      <c r="H83" s="47"/>
      <c r="I83" s="47"/>
      <c r="J83" s="47"/>
      <c r="K83" s="47"/>
      <c r="L83" s="47"/>
      <c r="M83" s="47"/>
      <c r="N83" s="47"/>
      <c r="O83" s="47"/>
      <c r="P83" s="135"/>
      <c r="Q83" s="135"/>
      <c r="R83" s="135"/>
      <c r="S83" s="47"/>
    </row>
    <row r="84" spans="1:20" ht="18" customHeight="1" x14ac:dyDescent="0.15">
      <c r="A84" s="243" t="s">
        <v>38</v>
      </c>
      <c r="B84" s="244"/>
      <c r="C84" s="122"/>
      <c r="D84" s="120"/>
      <c r="E84" s="120"/>
      <c r="F84" s="120"/>
      <c r="G84" s="230" t="s">
        <v>41</v>
      </c>
      <c r="H84" s="231"/>
      <c r="I84" s="231"/>
      <c r="J84" s="232"/>
      <c r="K84" s="213"/>
      <c r="L84" s="213"/>
      <c r="M84" s="213"/>
      <c r="N84" s="213"/>
      <c r="O84" s="214"/>
      <c r="P84" s="48" t="s">
        <v>37</v>
      </c>
      <c r="Q84" s="206" t="s">
        <v>16</v>
      </c>
      <c r="R84" s="207"/>
      <c r="S84" s="208"/>
      <c r="T84" s="4"/>
    </row>
    <row r="85" spans="1:20" ht="18" customHeight="1" x14ac:dyDescent="0.15">
      <c r="A85" s="195"/>
      <c r="B85" s="195"/>
      <c r="C85" s="195"/>
      <c r="D85" s="237"/>
      <c r="E85" s="21"/>
      <c r="F85" s="21"/>
      <c r="G85" s="238" t="s">
        <v>101</v>
      </c>
      <c r="H85" s="239"/>
      <c r="I85" s="239"/>
      <c r="J85" s="239"/>
      <c r="K85" s="239"/>
      <c r="L85" s="239"/>
      <c r="M85" s="239"/>
      <c r="N85" s="239"/>
      <c r="O85" s="240"/>
      <c r="P85" s="76"/>
      <c r="Q85" s="50"/>
      <c r="R85" s="51"/>
      <c r="S85" s="52"/>
      <c r="T85" s="4"/>
    </row>
    <row r="86" spans="1:20" ht="18" customHeight="1" x14ac:dyDescent="0.15">
      <c r="A86" s="195"/>
      <c r="B86" s="195"/>
      <c r="C86" s="195"/>
      <c r="D86" s="194"/>
      <c r="E86" s="21"/>
      <c r="F86" s="21"/>
      <c r="G86" s="241" t="s">
        <v>103</v>
      </c>
      <c r="H86" s="142"/>
      <c r="I86" s="143"/>
      <c r="J86" s="84"/>
      <c r="K86" s="215" t="s">
        <v>44</v>
      </c>
      <c r="L86" s="216"/>
      <c r="M86" s="217"/>
      <c r="N86" s="218" t="s">
        <v>102</v>
      </c>
      <c r="O86" s="219"/>
      <c r="P86" s="77"/>
      <c r="Q86" s="5"/>
      <c r="R86" s="6"/>
      <c r="S86" s="7"/>
      <c r="T86" s="4"/>
    </row>
    <row r="87" spans="1:20" ht="18" customHeight="1" x14ac:dyDescent="0.15">
      <c r="A87" s="195"/>
      <c r="B87" s="195"/>
      <c r="C87" s="195"/>
      <c r="D87" s="194"/>
      <c r="E87" s="21"/>
      <c r="F87" s="21"/>
      <c r="G87" s="242"/>
      <c r="H87" s="220" t="str">
        <f>IF(入力シート!C47="","",入力シート!C47/10)</f>
        <v/>
      </c>
      <c r="I87" s="221"/>
      <c r="J87" s="86" t="s">
        <v>39</v>
      </c>
      <c r="K87" s="222" t="str">
        <f>IF(入力シート!D47="","",入力シート!D47)</f>
        <v/>
      </c>
      <c r="L87" s="223"/>
      <c r="M87" s="82" t="s">
        <v>40</v>
      </c>
      <c r="N87" s="83" t="s">
        <v>99</v>
      </c>
      <c r="O87" s="78" t="s">
        <v>107</v>
      </c>
      <c r="P87" s="77"/>
      <c r="Q87" s="5"/>
      <c r="R87" s="6"/>
      <c r="S87" s="7"/>
      <c r="T87" s="4"/>
    </row>
    <row r="88" spans="1:20" ht="18" customHeight="1" x14ac:dyDescent="0.15">
      <c r="A88" s="194"/>
      <c r="B88" s="194"/>
      <c r="C88" s="194"/>
      <c r="D88" s="194"/>
      <c r="E88" s="21"/>
      <c r="F88" s="21"/>
      <c r="G88" s="196" t="s">
        <v>104</v>
      </c>
      <c r="H88" s="144"/>
      <c r="I88" s="145"/>
      <c r="J88" s="89"/>
      <c r="K88" s="159" t="s">
        <v>44</v>
      </c>
      <c r="L88" s="88"/>
      <c r="M88" s="89"/>
      <c r="N88" s="218" t="s">
        <v>102</v>
      </c>
      <c r="O88" s="224"/>
      <c r="P88" s="49"/>
      <c r="Q88" s="5"/>
      <c r="R88" s="6"/>
      <c r="S88" s="7"/>
      <c r="T88" s="4"/>
    </row>
    <row r="89" spans="1:20" ht="18" customHeight="1" x14ac:dyDescent="0.15">
      <c r="A89" s="194"/>
      <c r="B89" s="194"/>
      <c r="C89" s="194"/>
      <c r="D89" s="194"/>
      <c r="E89" s="21"/>
      <c r="F89" s="21"/>
      <c r="G89" s="197"/>
      <c r="H89" s="222" t="str">
        <f>IF(入力シート!C48="","",入力シート!C48/10)</f>
        <v/>
      </c>
      <c r="I89" s="223"/>
      <c r="J89" s="82" t="s">
        <v>39</v>
      </c>
      <c r="K89" s="223" t="str">
        <f>IF(入力シート!D48="","",入力シート!D48)</f>
        <v/>
      </c>
      <c r="L89" s="223"/>
      <c r="M89" s="82" t="s">
        <v>40</v>
      </c>
      <c r="N89" s="110" t="s">
        <v>99</v>
      </c>
      <c r="O89" s="156" t="s">
        <v>107</v>
      </c>
      <c r="P89" s="48" t="s">
        <v>108</v>
      </c>
      <c r="Q89" s="5"/>
      <c r="R89" s="6"/>
      <c r="S89" s="7"/>
      <c r="T89" s="4"/>
    </row>
    <row r="90" spans="1:20" ht="18" customHeight="1" x14ac:dyDescent="0.15">
      <c r="A90" s="194"/>
      <c r="B90" s="194"/>
      <c r="C90" s="194"/>
      <c r="D90" s="194"/>
      <c r="E90" s="21"/>
      <c r="F90" s="21"/>
      <c r="G90" s="225"/>
      <c r="H90" s="226"/>
      <c r="I90" s="226"/>
      <c r="J90" s="226"/>
      <c r="K90" s="85"/>
      <c r="L90" s="85"/>
      <c r="M90" s="85"/>
      <c r="N90" s="157" t="s">
        <v>141</v>
      </c>
      <c r="O90" s="158"/>
      <c r="T90" s="9"/>
    </row>
    <row r="91" spans="1:20" ht="18" customHeight="1" x14ac:dyDescent="0.15">
      <c r="A91" s="194"/>
      <c r="B91" s="194"/>
      <c r="C91" s="194"/>
      <c r="D91" s="153"/>
      <c r="E91" s="21"/>
      <c r="F91" s="21"/>
      <c r="G91" s="225"/>
      <c r="H91" s="226"/>
      <c r="I91" s="226"/>
      <c r="J91" s="226"/>
      <c r="K91" s="227"/>
      <c r="L91" s="227"/>
      <c r="M91" s="84"/>
      <c r="N91" s="245">
        <v>1</v>
      </c>
      <c r="O91" s="246"/>
      <c r="T91" s="9"/>
    </row>
    <row r="92" spans="1:20" ht="18" customHeight="1" x14ac:dyDescent="0.15">
      <c r="A92" s="150"/>
      <c r="B92" s="150"/>
      <c r="C92" s="153"/>
      <c r="D92" s="153"/>
      <c r="E92" s="21"/>
      <c r="F92" s="21"/>
      <c r="G92" s="155"/>
      <c r="H92" s="149"/>
      <c r="I92" s="149"/>
      <c r="J92" s="149"/>
      <c r="K92" s="109"/>
      <c r="L92" s="109"/>
      <c r="M92" s="84"/>
      <c r="N92" s="110"/>
      <c r="O92" s="19"/>
      <c r="T92" s="4"/>
    </row>
    <row r="93" spans="1:20" ht="18" customHeight="1" x14ac:dyDescent="0.15">
      <c r="A93" s="228" t="s">
        <v>106</v>
      </c>
      <c r="B93" s="229"/>
      <c r="C93" s="233" t="s">
        <v>100</v>
      </c>
      <c r="D93" s="234"/>
      <c r="E93" s="233" t="s">
        <v>105</v>
      </c>
      <c r="F93" s="234"/>
      <c r="G93" s="234"/>
      <c r="H93" s="234"/>
      <c r="I93" s="234"/>
      <c r="J93" s="234"/>
      <c r="K93" s="234"/>
      <c r="L93" s="234"/>
      <c r="M93" s="236"/>
      <c r="N93" s="92"/>
      <c r="O93" s="92"/>
      <c r="P93" s="19"/>
      <c r="Q93" s="4"/>
      <c r="R93" s="4"/>
      <c r="T93" s="4"/>
    </row>
    <row r="94" spans="1:20" ht="39.950000000000003" customHeight="1" x14ac:dyDescent="0.15">
      <c r="A94" s="211"/>
      <c r="B94" s="212"/>
      <c r="C94" s="211"/>
      <c r="D94" s="235"/>
      <c r="E94" s="211"/>
      <c r="F94" s="235"/>
      <c r="G94" s="235"/>
      <c r="H94" s="235"/>
      <c r="I94" s="235"/>
      <c r="J94" s="235"/>
      <c r="K94" s="235"/>
      <c r="L94" s="235"/>
      <c r="M94" s="212"/>
    </row>
    <row r="95" spans="1:20" ht="33" customHeight="1" x14ac:dyDescent="0.15">
      <c r="A95" s="321" t="s">
        <v>118</v>
      </c>
      <c r="B95" s="321"/>
      <c r="C95" s="321"/>
      <c r="D95" s="321"/>
      <c r="E95" s="321"/>
      <c r="F95" s="321"/>
      <c r="G95" s="321"/>
      <c r="H95" s="321"/>
      <c r="I95" s="321"/>
      <c r="J95" s="321"/>
      <c r="K95" s="321"/>
      <c r="L95" s="321"/>
      <c r="M95" s="321"/>
      <c r="N95" s="321"/>
      <c r="O95" s="321"/>
      <c r="P95" s="321"/>
      <c r="Q95" s="321"/>
      <c r="R95" s="321"/>
      <c r="S95" s="321"/>
    </row>
    <row r="96" spans="1:20" ht="12" customHeight="1" x14ac:dyDescent="0.15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</row>
    <row r="97" spans="1:19" ht="24.75" customHeight="1" x14ac:dyDescent="0.15">
      <c r="A97" s="322" t="s">
        <v>115</v>
      </c>
      <c r="B97" s="322"/>
      <c r="C97" s="322"/>
      <c r="D97" s="322"/>
      <c r="E97" s="322"/>
      <c r="F97" s="322"/>
      <c r="G97" s="117"/>
      <c r="L97" s="104" t="s">
        <v>45</v>
      </c>
      <c r="M97" s="105"/>
      <c r="N97" s="105"/>
      <c r="O97" s="106"/>
      <c r="P97" s="323" t="s">
        <v>43</v>
      </c>
      <c r="Q97" s="324"/>
      <c r="R97" s="325">
        <f>入力シート!C1</f>
        <v>1234</v>
      </c>
      <c r="S97" s="326"/>
    </row>
    <row r="98" spans="1:19" ht="24.75" customHeight="1" x14ac:dyDescent="0.15">
      <c r="A98" s="327">
        <f>入力シート!C14</f>
        <v>43616</v>
      </c>
      <c r="B98" s="327"/>
      <c r="C98" s="327"/>
      <c r="D98" s="327"/>
      <c r="E98" s="327"/>
      <c r="F98" s="327"/>
      <c r="G98" s="327"/>
      <c r="H98" s="327"/>
      <c r="I98" s="73"/>
      <c r="L98" s="290" t="str">
        <f>入力シート!C2</f>
        <v>○○県○○市○○町1-1-1</v>
      </c>
      <c r="M98" s="291"/>
      <c r="N98" s="291"/>
      <c r="O98" s="291"/>
      <c r="P98" s="291"/>
      <c r="Q98" s="291"/>
      <c r="R98" s="291"/>
      <c r="S98" s="292"/>
    </row>
    <row r="99" spans="1:19" ht="24.75" customHeight="1" x14ac:dyDescent="0.15">
      <c r="A99" s="286" t="s">
        <v>42</v>
      </c>
      <c r="B99" s="286"/>
      <c r="C99" s="286"/>
      <c r="D99" s="286"/>
      <c r="E99" s="286"/>
      <c r="F99" s="286"/>
      <c r="G99" s="115"/>
      <c r="L99" s="290" t="str">
        <f>入力シート!C3</f>
        <v>テスト会社</v>
      </c>
      <c r="M99" s="291"/>
      <c r="N99" s="291"/>
      <c r="O99" s="291"/>
      <c r="P99" s="291"/>
      <c r="Q99" s="291"/>
      <c r="R99" s="291"/>
      <c r="S99" s="292"/>
    </row>
    <row r="100" spans="1:19" ht="24.75" customHeight="1" x14ac:dyDescent="0.2">
      <c r="A100" s="318" t="s">
        <v>16</v>
      </c>
      <c r="B100" s="318"/>
      <c r="C100" s="298">
        <f>入力シート!G38</f>
        <v>5400000</v>
      </c>
      <c r="D100" s="298"/>
      <c r="E100" s="298"/>
      <c r="F100" s="298"/>
      <c r="G100" s="137"/>
      <c r="H100" s="71" t="s">
        <v>55</v>
      </c>
      <c r="I100" s="91"/>
      <c r="J100" s="70"/>
      <c r="K100" s="70"/>
      <c r="L100" s="290" t="str">
        <f>入力シート!C4</f>
        <v>代表取締役</v>
      </c>
      <c r="M100" s="291"/>
      <c r="N100" s="291"/>
      <c r="O100" s="291"/>
      <c r="P100" s="291"/>
      <c r="Q100" s="291"/>
      <c r="R100" s="291"/>
      <c r="S100" s="292"/>
    </row>
    <row r="101" spans="1:19" ht="12.95" customHeight="1" x14ac:dyDescent="0.15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308" t="s">
        <v>46</v>
      </c>
      <c r="M101" s="309"/>
      <c r="N101" s="309"/>
      <c r="O101" s="309"/>
      <c r="P101" s="299" t="str">
        <f>入力シート!C5</f>
        <v>0194-52-1111</v>
      </c>
      <c r="Q101" s="299"/>
      <c r="R101" s="299"/>
      <c r="S101" s="300"/>
    </row>
    <row r="102" spans="1:19" ht="12.95" customHeight="1" x14ac:dyDescent="0.15">
      <c r="A102" s="301" t="s">
        <v>53</v>
      </c>
      <c r="B102" s="301"/>
      <c r="C102" s="301"/>
      <c r="D102" s="302">
        <f>入力シート!C15</f>
        <v>1111</v>
      </c>
      <c r="E102" s="302"/>
      <c r="F102" s="302"/>
      <c r="G102" s="302"/>
      <c r="H102" s="302"/>
      <c r="I102" s="302"/>
      <c r="J102" s="302"/>
      <c r="K102" s="70"/>
      <c r="L102" s="310" t="s">
        <v>47</v>
      </c>
      <c r="M102" s="311"/>
      <c r="N102" s="311"/>
      <c r="O102" s="311"/>
      <c r="P102" s="304" t="str">
        <f>入力シート!C6</f>
        <v>0194-52-1469</v>
      </c>
      <c r="Q102" s="304"/>
      <c r="R102" s="304"/>
      <c r="S102" s="305"/>
    </row>
    <row r="103" spans="1:19" ht="13.5" customHeight="1" x14ac:dyDescent="0.15">
      <c r="A103" s="294"/>
      <c r="B103" s="294"/>
      <c r="C103" s="294"/>
      <c r="D103" s="303"/>
      <c r="E103" s="303"/>
      <c r="F103" s="303"/>
      <c r="G103" s="303"/>
      <c r="H103" s="303"/>
      <c r="I103" s="303"/>
      <c r="J103" s="303"/>
      <c r="K103" s="70"/>
      <c r="L103" s="312" t="s">
        <v>48</v>
      </c>
      <c r="M103" s="313"/>
      <c r="N103" s="313"/>
      <c r="O103" s="357" t="str">
        <f>入力シート!C8</f>
        <v>岩手</v>
      </c>
      <c r="P103" s="357"/>
      <c r="Q103" s="357"/>
      <c r="R103" s="306" t="s">
        <v>51</v>
      </c>
      <c r="S103" s="307"/>
    </row>
    <row r="104" spans="1:19" ht="13.5" customHeight="1" x14ac:dyDescent="0.15">
      <c r="A104" s="293" t="s">
        <v>54</v>
      </c>
      <c r="B104" s="293"/>
      <c r="C104" s="293"/>
      <c r="D104" s="295" t="str">
        <f>入力シート!C16</f>
        <v>テスト工事</v>
      </c>
      <c r="E104" s="295"/>
      <c r="F104" s="295"/>
      <c r="G104" s="295"/>
      <c r="H104" s="295"/>
      <c r="I104" s="295"/>
      <c r="J104" s="295"/>
      <c r="K104" s="70"/>
      <c r="L104" s="314" t="s">
        <v>49</v>
      </c>
      <c r="M104" s="315"/>
      <c r="N104" s="315"/>
      <c r="O104" s="358" t="str">
        <f>入力シート!C9</f>
        <v>久慈中央</v>
      </c>
      <c r="P104" s="358"/>
      <c r="Q104" s="358"/>
      <c r="R104" s="282" t="str">
        <f>入力シート!C10</f>
        <v>普通</v>
      </c>
      <c r="S104" s="297"/>
    </row>
    <row r="105" spans="1:19" ht="13.5" customHeight="1" x14ac:dyDescent="0.15">
      <c r="A105" s="294"/>
      <c r="B105" s="294"/>
      <c r="C105" s="294"/>
      <c r="D105" s="296"/>
      <c r="E105" s="296"/>
      <c r="F105" s="296"/>
      <c r="G105" s="296"/>
      <c r="H105" s="296"/>
      <c r="I105" s="296"/>
      <c r="J105" s="296"/>
      <c r="K105" s="70"/>
      <c r="L105" s="316" t="s">
        <v>52</v>
      </c>
      <c r="M105" s="317"/>
      <c r="N105" s="317"/>
      <c r="O105" s="283">
        <f>入力シート!C11</f>
        <v>1234567</v>
      </c>
      <c r="P105" s="283"/>
      <c r="Q105" s="284" t="str">
        <f>入力シート!C12</f>
        <v>ﾃｽﾄｶｲｼﾔ</v>
      </c>
      <c r="R105" s="284"/>
      <c r="S105" s="285"/>
    </row>
    <row r="106" spans="1:19" ht="13.5" customHeight="1" x14ac:dyDescent="0.15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</row>
    <row r="107" spans="1:19" ht="18" customHeight="1" x14ac:dyDescent="0.15">
      <c r="A107" s="118" t="s">
        <v>10</v>
      </c>
      <c r="B107" s="118" t="s">
        <v>11</v>
      </c>
      <c r="C107" s="278" t="s">
        <v>12</v>
      </c>
      <c r="D107" s="279"/>
      <c r="E107" s="279"/>
      <c r="F107" s="280"/>
      <c r="G107" s="278" t="s">
        <v>13</v>
      </c>
      <c r="H107" s="280"/>
      <c r="I107" s="278" t="s">
        <v>14</v>
      </c>
      <c r="J107" s="279"/>
      <c r="K107" s="360" t="s">
        <v>15</v>
      </c>
      <c r="L107" s="360"/>
      <c r="M107" s="360"/>
      <c r="N107" s="360"/>
      <c r="O107" s="360"/>
      <c r="P107" s="279" t="s">
        <v>16</v>
      </c>
      <c r="Q107" s="279"/>
      <c r="R107" s="280"/>
      <c r="S107" s="118" t="s">
        <v>37</v>
      </c>
    </row>
    <row r="108" spans="1:19" ht="18" customHeight="1" x14ac:dyDescent="0.15">
      <c r="A108" s="139">
        <f>IF(P108="","",入力シート!A20)</f>
        <v>12</v>
      </c>
      <c r="B108" s="139">
        <f>IF(P108="","",入力シート!B20)</f>
        <v>5</v>
      </c>
      <c r="C108" s="249" t="str">
        <f>IF(P108="","",入力シート!C20)</f>
        <v>出来高</v>
      </c>
      <c r="D108" s="250"/>
      <c r="E108" s="250"/>
      <c r="F108" s="251"/>
      <c r="G108" s="265">
        <f>IF(P108="","",入力シート!D20)</f>
        <v>1</v>
      </c>
      <c r="H108" s="267"/>
      <c r="I108" s="252" t="str">
        <f>IF(P108="","",入力シート!E20)</f>
        <v>式</v>
      </c>
      <c r="J108" s="359"/>
      <c r="K108" s="332">
        <f>IF(P108="","",入力シート!F20)</f>
        <v>5000000</v>
      </c>
      <c r="L108" s="332"/>
      <c r="M108" s="332"/>
      <c r="N108" s="332"/>
      <c r="O108" s="332"/>
      <c r="P108" s="255">
        <f>入力シート!G20</f>
        <v>5000000</v>
      </c>
      <c r="Q108" s="255"/>
      <c r="R108" s="256"/>
      <c r="S108" s="139"/>
    </row>
    <row r="109" spans="1:19" ht="18" customHeight="1" x14ac:dyDescent="0.15">
      <c r="A109" s="139">
        <f>IF(P109="","",入力シート!A21)</f>
        <v>0</v>
      </c>
      <c r="B109" s="139">
        <f>IF(P109="","",入力シート!B21)</f>
        <v>5</v>
      </c>
      <c r="C109" s="249" t="str">
        <f>IF(P109="","",入力シート!C21)</f>
        <v>消費税</v>
      </c>
      <c r="D109" s="250"/>
      <c r="E109" s="250"/>
      <c r="F109" s="251"/>
      <c r="G109" s="265">
        <f>IF(P109="","",入力シート!D21)</f>
        <v>0</v>
      </c>
      <c r="H109" s="267"/>
      <c r="I109" s="252">
        <f>IF(P109="","",入力シート!E21)</f>
        <v>0</v>
      </c>
      <c r="J109" s="359"/>
      <c r="K109" s="332">
        <f>IF(P109="","",入力シート!F21)</f>
        <v>400000</v>
      </c>
      <c r="L109" s="332"/>
      <c r="M109" s="332"/>
      <c r="N109" s="332"/>
      <c r="O109" s="332"/>
      <c r="P109" s="255">
        <f>入力シート!G21</f>
        <v>400000</v>
      </c>
      <c r="Q109" s="255"/>
      <c r="R109" s="256"/>
      <c r="S109" s="139"/>
    </row>
    <row r="110" spans="1:19" ht="18" customHeight="1" x14ac:dyDescent="0.15">
      <c r="A110" s="139">
        <f>IF(P110="","",入力シート!A22)</f>
        <v>0</v>
      </c>
      <c r="B110" s="139">
        <f>IF(P110="","",入力シート!B22)</f>
        <v>0</v>
      </c>
      <c r="C110" s="249">
        <f>IF(P110="","",入力シート!C22)</f>
        <v>0</v>
      </c>
      <c r="D110" s="250"/>
      <c r="E110" s="250"/>
      <c r="F110" s="251"/>
      <c r="G110" s="265">
        <f>IF(P110="","",入力シート!D22)</f>
        <v>0</v>
      </c>
      <c r="H110" s="267"/>
      <c r="I110" s="252">
        <f>IF(P110="","",入力シート!E22)</f>
        <v>0</v>
      </c>
      <c r="J110" s="359"/>
      <c r="K110" s="332">
        <f>IF(P110="","",入力シート!F22)</f>
        <v>0</v>
      </c>
      <c r="L110" s="332"/>
      <c r="M110" s="332"/>
      <c r="N110" s="332"/>
      <c r="O110" s="332"/>
      <c r="P110" s="255">
        <f>入力シート!G22</f>
        <v>0</v>
      </c>
      <c r="Q110" s="255"/>
      <c r="R110" s="256"/>
      <c r="S110" s="139"/>
    </row>
    <row r="111" spans="1:19" ht="18" customHeight="1" x14ac:dyDescent="0.15">
      <c r="A111" s="139">
        <f>IF(P111="","",入力シート!A23)</f>
        <v>0</v>
      </c>
      <c r="B111" s="139">
        <f>IF(P111="","",入力シート!B23)</f>
        <v>0</v>
      </c>
      <c r="C111" s="249">
        <f>IF(P111="","",入力シート!C23)</f>
        <v>0</v>
      </c>
      <c r="D111" s="250"/>
      <c r="E111" s="250"/>
      <c r="F111" s="251"/>
      <c r="G111" s="265">
        <f>IF(P111="","",入力シート!D23)</f>
        <v>0</v>
      </c>
      <c r="H111" s="267"/>
      <c r="I111" s="252">
        <f>IF(P111="","",入力シート!E23)</f>
        <v>0</v>
      </c>
      <c r="J111" s="359"/>
      <c r="K111" s="332">
        <f>IF(P111="","",入力シート!F23)</f>
        <v>0</v>
      </c>
      <c r="L111" s="332"/>
      <c r="M111" s="332"/>
      <c r="N111" s="332"/>
      <c r="O111" s="332"/>
      <c r="P111" s="255">
        <f>入力シート!G23</f>
        <v>0</v>
      </c>
      <c r="Q111" s="255"/>
      <c r="R111" s="256"/>
      <c r="S111" s="139"/>
    </row>
    <row r="112" spans="1:19" ht="18" customHeight="1" x14ac:dyDescent="0.15">
      <c r="A112" s="139">
        <f>IF(P112="","",入力シート!A24)</f>
        <v>0</v>
      </c>
      <c r="B112" s="139">
        <f>IF(P112="","",入力シート!B24)</f>
        <v>0</v>
      </c>
      <c r="C112" s="249">
        <f>IF(P112="","",入力シート!C24)</f>
        <v>0</v>
      </c>
      <c r="D112" s="250"/>
      <c r="E112" s="250"/>
      <c r="F112" s="251"/>
      <c r="G112" s="265">
        <f>IF(P112="","",入力シート!D24)</f>
        <v>0</v>
      </c>
      <c r="H112" s="267"/>
      <c r="I112" s="252">
        <f>IF(P112="","",入力シート!E24)</f>
        <v>0</v>
      </c>
      <c r="J112" s="359"/>
      <c r="K112" s="332">
        <f>IF(P112="","",入力シート!F24)</f>
        <v>0</v>
      </c>
      <c r="L112" s="332"/>
      <c r="M112" s="332"/>
      <c r="N112" s="332"/>
      <c r="O112" s="332"/>
      <c r="P112" s="255">
        <f>入力シート!G24</f>
        <v>0</v>
      </c>
      <c r="Q112" s="255"/>
      <c r="R112" s="256"/>
      <c r="S112" s="139"/>
    </row>
    <row r="113" spans="1:19" ht="18" customHeight="1" x14ac:dyDescent="0.15">
      <c r="A113" s="139">
        <f>IF(P113="","",入力シート!A25)</f>
        <v>0</v>
      </c>
      <c r="B113" s="139">
        <f>IF(P113="","",入力シート!B25)</f>
        <v>0</v>
      </c>
      <c r="C113" s="249">
        <f>IF(P113="","",入力シート!C25)</f>
        <v>0</v>
      </c>
      <c r="D113" s="250"/>
      <c r="E113" s="250"/>
      <c r="F113" s="251"/>
      <c r="G113" s="265">
        <f>IF(P113="","",入力シート!D25)</f>
        <v>0</v>
      </c>
      <c r="H113" s="267"/>
      <c r="I113" s="252">
        <f>IF(P113="","",入力シート!E25)</f>
        <v>0</v>
      </c>
      <c r="J113" s="359"/>
      <c r="K113" s="332">
        <f>IF(P113="","",入力シート!F25)</f>
        <v>0</v>
      </c>
      <c r="L113" s="332"/>
      <c r="M113" s="332"/>
      <c r="N113" s="332"/>
      <c r="O113" s="332"/>
      <c r="P113" s="255">
        <f>入力シート!G25</f>
        <v>0</v>
      </c>
      <c r="Q113" s="255"/>
      <c r="R113" s="256"/>
      <c r="S113" s="139"/>
    </row>
    <row r="114" spans="1:19" ht="18" customHeight="1" x14ac:dyDescent="0.15">
      <c r="A114" s="139">
        <f>IF(P114="","",入力シート!A26)</f>
        <v>0</v>
      </c>
      <c r="B114" s="139">
        <f>IF(P114="","",入力シート!B26)</f>
        <v>0</v>
      </c>
      <c r="C114" s="249">
        <f>IF(P114="","",入力シート!C26)</f>
        <v>0</v>
      </c>
      <c r="D114" s="250"/>
      <c r="E114" s="250"/>
      <c r="F114" s="251"/>
      <c r="G114" s="265">
        <f>IF(P114="","",入力シート!D26)</f>
        <v>0</v>
      </c>
      <c r="H114" s="267"/>
      <c r="I114" s="252">
        <f>IF(P114="","",入力シート!E26)</f>
        <v>0</v>
      </c>
      <c r="J114" s="359"/>
      <c r="K114" s="332">
        <f>IF(P114="","",入力シート!F26)</f>
        <v>0</v>
      </c>
      <c r="L114" s="332"/>
      <c r="M114" s="332"/>
      <c r="N114" s="332"/>
      <c r="O114" s="332"/>
      <c r="P114" s="255">
        <f>入力シート!G26</f>
        <v>0</v>
      </c>
      <c r="Q114" s="255"/>
      <c r="R114" s="256"/>
      <c r="S114" s="139"/>
    </row>
    <row r="115" spans="1:19" ht="18" customHeight="1" x14ac:dyDescent="0.15">
      <c r="A115" s="139">
        <f>IF(P115="","",入力シート!A27)</f>
        <v>0</v>
      </c>
      <c r="B115" s="139">
        <f>IF(P115="","",入力シート!B27)</f>
        <v>0</v>
      </c>
      <c r="C115" s="249">
        <f>IF(P115="","",入力シート!C27)</f>
        <v>0</v>
      </c>
      <c r="D115" s="250"/>
      <c r="E115" s="250"/>
      <c r="F115" s="251"/>
      <c r="G115" s="265">
        <f>IF(P115="","",入力シート!D27)</f>
        <v>0</v>
      </c>
      <c r="H115" s="267"/>
      <c r="I115" s="252">
        <f>IF(P115="","",入力シート!E27)</f>
        <v>0</v>
      </c>
      <c r="J115" s="359"/>
      <c r="K115" s="332">
        <f>IF(P115="","",入力シート!F27)</f>
        <v>0</v>
      </c>
      <c r="L115" s="332"/>
      <c r="M115" s="332"/>
      <c r="N115" s="332"/>
      <c r="O115" s="332"/>
      <c r="P115" s="255">
        <f>入力シート!G27</f>
        <v>0</v>
      </c>
      <c r="Q115" s="255"/>
      <c r="R115" s="256"/>
      <c r="S115" s="139"/>
    </row>
    <row r="116" spans="1:19" ht="18" customHeight="1" x14ac:dyDescent="0.15">
      <c r="A116" s="139">
        <f>IF(P116="","",入力シート!A28)</f>
        <v>0</v>
      </c>
      <c r="B116" s="139">
        <f>IF(P116="","",入力シート!B28)</f>
        <v>0</v>
      </c>
      <c r="C116" s="249">
        <f>IF(P116="","",入力シート!C28)</f>
        <v>0</v>
      </c>
      <c r="D116" s="250"/>
      <c r="E116" s="250"/>
      <c r="F116" s="251"/>
      <c r="G116" s="265">
        <f>IF(P116="","",入力シート!D28)</f>
        <v>0</v>
      </c>
      <c r="H116" s="267"/>
      <c r="I116" s="252">
        <f>IF(P116="","",入力シート!E28)</f>
        <v>0</v>
      </c>
      <c r="J116" s="359"/>
      <c r="K116" s="332">
        <f>IF(P116="","",入力シート!F28)</f>
        <v>0</v>
      </c>
      <c r="L116" s="332"/>
      <c r="M116" s="332"/>
      <c r="N116" s="332"/>
      <c r="O116" s="332"/>
      <c r="P116" s="255">
        <f>入力シート!G28</f>
        <v>0</v>
      </c>
      <c r="Q116" s="255"/>
      <c r="R116" s="256"/>
      <c r="S116" s="139"/>
    </row>
    <row r="117" spans="1:19" ht="18" customHeight="1" x14ac:dyDescent="0.15">
      <c r="A117" s="139">
        <f>IF(P117="","",入力シート!A29)</f>
        <v>0</v>
      </c>
      <c r="B117" s="139">
        <f>IF(P117="","",入力シート!B29)</f>
        <v>0</v>
      </c>
      <c r="C117" s="249">
        <f>IF(P117="","",入力シート!C29)</f>
        <v>0</v>
      </c>
      <c r="D117" s="250"/>
      <c r="E117" s="250"/>
      <c r="F117" s="251"/>
      <c r="G117" s="265">
        <f>IF(P117="","",入力シート!D29)</f>
        <v>0</v>
      </c>
      <c r="H117" s="267"/>
      <c r="I117" s="252">
        <f>IF(P117="","",入力シート!E29)</f>
        <v>0</v>
      </c>
      <c r="J117" s="359"/>
      <c r="K117" s="332">
        <f>IF(P117="","",入力シート!F29)</f>
        <v>0</v>
      </c>
      <c r="L117" s="332"/>
      <c r="M117" s="332"/>
      <c r="N117" s="332"/>
      <c r="O117" s="332"/>
      <c r="P117" s="255">
        <f>入力シート!G29</f>
        <v>0</v>
      </c>
      <c r="Q117" s="255"/>
      <c r="R117" s="256"/>
      <c r="S117" s="139"/>
    </row>
    <row r="118" spans="1:19" ht="18" customHeight="1" x14ac:dyDescent="0.15">
      <c r="A118" s="139">
        <f>IF(P118="","",入力シート!A30)</f>
        <v>0</v>
      </c>
      <c r="B118" s="139">
        <f>IF(P118="","",入力シート!B30)</f>
        <v>0</v>
      </c>
      <c r="C118" s="249">
        <f>IF(P118="","",入力シート!C30)</f>
        <v>0</v>
      </c>
      <c r="D118" s="250"/>
      <c r="E118" s="250"/>
      <c r="F118" s="251"/>
      <c r="G118" s="265">
        <f>IF(P118="","",入力シート!D30)</f>
        <v>0</v>
      </c>
      <c r="H118" s="267"/>
      <c r="I118" s="252">
        <f>IF(P118="","",入力シート!E30)</f>
        <v>0</v>
      </c>
      <c r="J118" s="359"/>
      <c r="K118" s="332">
        <f>IF(P118="","",入力シート!F30)</f>
        <v>0</v>
      </c>
      <c r="L118" s="332"/>
      <c r="M118" s="332"/>
      <c r="N118" s="332"/>
      <c r="O118" s="332"/>
      <c r="P118" s="255">
        <f>入力シート!G30</f>
        <v>0</v>
      </c>
      <c r="Q118" s="255"/>
      <c r="R118" s="256"/>
      <c r="S118" s="139"/>
    </row>
    <row r="119" spans="1:19" ht="18" customHeight="1" x14ac:dyDescent="0.15">
      <c r="A119" s="139">
        <f>IF(P119="","",入力シート!A31)</f>
        <v>0</v>
      </c>
      <c r="B119" s="139">
        <f>IF(P119="","",入力シート!B31)</f>
        <v>0</v>
      </c>
      <c r="C119" s="249">
        <f>IF(P119="","",入力シート!C31)</f>
        <v>0</v>
      </c>
      <c r="D119" s="250"/>
      <c r="E119" s="250"/>
      <c r="F119" s="251"/>
      <c r="G119" s="265">
        <f>IF(P119="","",入力シート!D31)</f>
        <v>0</v>
      </c>
      <c r="H119" s="267"/>
      <c r="I119" s="252">
        <f>IF(P119="","",入力シート!E31)</f>
        <v>0</v>
      </c>
      <c r="J119" s="359"/>
      <c r="K119" s="332">
        <f>IF(P119="","",入力シート!F31)</f>
        <v>0</v>
      </c>
      <c r="L119" s="332"/>
      <c r="M119" s="332"/>
      <c r="N119" s="332"/>
      <c r="O119" s="332"/>
      <c r="P119" s="255">
        <f>入力シート!G31</f>
        <v>0</v>
      </c>
      <c r="Q119" s="255"/>
      <c r="R119" s="256"/>
      <c r="S119" s="139"/>
    </row>
    <row r="120" spans="1:19" ht="18" customHeight="1" x14ac:dyDescent="0.15">
      <c r="A120" s="139">
        <f>IF(P120="","",入力シート!A32)</f>
        <v>0</v>
      </c>
      <c r="B120" s="139">
        <f>IF(P120="","",入力シート!B32)</f>
        <v>0</v>
      </c>
      <c r="C120" s="249">
        <f>IF(P120="","",入力シート!C32)</f>
        <v>0</v>
      </c>
      <c r="D120" s="250"/>
      <c r="E120" s="250"/>
      <c r="F120" s="251"/>
      <c r="G120" s="265">
        <f>IF(P120="","",入力シート!D32)</f>
        <v>0</v>
      </c>
      <c r="H120" s="267"/>
      <c r="I120" s="252">
        <f>IF(P120="","",入力シート!E32)</f>
        <v>0</v>
      </c>
      <c r="J120" s="359"/>
      <c r="K120" s="332">
        <f>IF(P120="","",入力シート!F32)</f>
        <v>0</v>
      </c>
      <c r="L120" s="332"/>
      <c r="M120" s="332"/>
      <c r="N120" s="332"/>
      <c r="O120" s="332"/>
      <c r="P120" s="255">
        <f>入力シート!G32</f>
        <v>0</v>
      </c>
      <c r="Q120" s="255"/>
      <c r="R120" s="256"/>
      <c r="S120" s="139"/>
    </row>
    <row r="121" spans="1:19" ht="18" customHeight="1" x14ac:dyDescent="0.15">
      <c r="A121" s="139">
        <f>IF(P121="","",入力シート!A33)</f>
        <v>0</v>
      </c>
      <c r="B121" s="139">
        <f>IF(P121="","",入力シート!B33)</f>
        <v>0</v>
      </c>
      <c r="C121" s="249">
        <f>IF(P121="","",入力シート!C33)</f>
        <v>0</v>
      </c>
      <c r="D121" s="250"/>
      <c r="E121" s="250"/>
      <c r="F121" s="251"/>
      <c r="G121" s="265">
        <f>IF(P121="","",入力シート!D33)</f>
        <v>0</v>
      </c>
      <c r="H121" s="267"/>
      <c r="I121" s="252">
        <f>IF(P121="","",入力シート!E33)</f>
        <v>0</v>
      </c>
      <c r="J121" s="359"/>
      <c r="K121" s="332">
        <f>IF(P121="","",入力シート!F33)</f>
        <v>0</v>
      </c>
      <c r="L121" s="332"/>
      <c r="M121" s="332"/>
      <c r="N121" s="332"/>
      <c r="O121" s="332"/>
      <c r="P121" s="255">
        <f>入力シート!G33</f>
        <v>0</v>
      </c>
      <c r="Q121" s="255"/>
      <c r="R121" s="256"/>
      <c r="S121" s="139"/>
    </row>
    <row r="122" spans="1:19" ht="18" customHeight="1" x14ac:dyDescent="0.15">
      <c r="A122" s="139">
        <f>IF(P122="","",入力シート!A34)</f>
        <v>0</v>
      </c>
      <c r="B122" s="139">
        <f>IF(P122="","",入力シート!B34)</f>
        <v>0</v>
      </c>
      <c r="C122" s="249">
        <f>IF(P122="","",入力シート!C34)</f>
        <v>0</v>
      </c>
      <c r="D122" s="250"/>
      <c r="E122" s="250"/>
      <c r="F122" s="251"/>
      <c r="G122" s="265">
        <f>IF(P122="","",入力シート!D34)</f>
        <v>0</v>
      </c>
      <c r="H122" s="267"/>
      <c r="I122" s="252">
        <f>IF(P122="","",入力シート!E34)</f>
        <v>0</v>
      </c>
      <c r="J122" s="359"/>
      <c r="K122" s="332">
        <f>IF(P122="","",入力シート!F34)</f>
        <v>0</v>
      </c>
      <c r="L122" s="332"/>
      <c r="M122" s="332"/>
      <c r="N122" s="332"/>
      <c r="O122" s="332"/>
      <c r="P122" s="255">
        <f>入力シート!G34</f>
        <v>0</v>
      </c>
      <c r="Q122" s="255"/>
      <c r="R122" s="256"/>
      <c r="S122" s="154"/>
    </row>
    <row r="123" spans="1:19" ht="18" customHeight="1" x14ac:dyDescent="0.15">
      <c r="A123" s="139">
        <f>IF(P123="","",入力シート!A35)</f>
        <v>0</v>
      </c>
      <c r="B123" s="139">
        <f>IF(P123="","",入力シート!B35)</f>
        <v>0</v>
      </c>
      <c r="C123" s="249">
        <f>IF(P123="","",入力シート!C35)</f>
        <v>0</v>
      </c>
      <c r="D123" s="250"/>
      <c r="E123" s="250"/>
      <c r="F123" s="251"/>
      <c r="G123" s="265">
        <f>IF(P123="","",入力シート!D35)</f>
        <v>0</v>
      </c>
      <c r="H123" s="267"/>
      <c r="I123" s="252">
        <f>IF(P123="","",入力シート!E35)</f>
        <v>0</v>
      </c>
      <c r="J123" s="359"/>
      <c r="K123" s="332">
        <f>IF(P123="","",入力シート!F35)</f>
        <v>0</v>
      </c>
      <c r="L123" s="332"/>
      <c r="M123" s="332"/>
      <c r="N123" s="332"/>
      <c r="O123" s="332"/>
      <c r="P123" s="255">
        <f>入力シート!G35</f>
        <v>0</v>
      </c>
      <c r="Q123" s="255"/>
      <c r="R123" s="256"/>
      <c r="S123" s="154"/>
    </row>
    <row r="124" spans="1:19" ht="18" customHeight="1" x14ac:dyDescent="0.15">
      <c r="A124" s="139">
        <f>IF(P124="","",入力シート!A36)</f>
        <v>0</v>
      </c>
      <c r="B124" s="139">
        <f>IF(P124="","",入力シート!B36)</f>
        <v>0</v>
      </c>
      <c r="C124" s="249">
        <f>IF(P124="","",入力シート!C36)</f>
        <v>0</v>
      </c>
      <c r="D124" s="250"/>
      <c r="E124" s="250"/>
      <c r="F124" s="251"/>
      <c r="G124" s="265">
        <f>IF(P124="","",入力シート!D36)</f>
        <v>0</v>
      </c>
      <c r="H124" s="267"/>
      <c r="I124" s="252">
        <f>IF(P124="","",入力シート!E36)</f>
        <v>0</v>
      </c>
      <c r="J124" s="359"/>
      <c r="K124" s="332">
        <f>IF(P124="","",入力シート!F36)</f>
        <v>0</v>
      </c>
      <c r="L124" s="332"/>
      <c r="M124" s="332"/>
      <c r="N124" s="332"/>
      <c r="O124" s="332"/>
      <c r="P124" s="255">
        <f>入力シート!G36</f>
        <v>0</v>
      </c>
      <c r="Q124" s="255"/>
      <c r="R124" s="256"/>
      <c r="S124" s="154"/>
    </row>
    <row r="125" spans="1:19" ht="18" customHeight="1" x14ac:dyDescent="0.15">
      <c r="A125" s="260" t="s">
        <v>137</v>
      </c>
      <c r="B125" s="361"/>
      <c r="C125" s="361"/>
      <c r="D125" s="361"/>
      <c r="E125" s="361"/>
      <c r="F125" s="261"/>
      <c r="G125" s="271">
        <f>IF(P125="","",入力シート!D38)</f>
        <v>3</v>
      </c>
      <c r="H125" s="272"/>
      <c r="I125" s="260" t="s">
        <v>80</v>
      </c>
      <c r="J125" s="361"/>
      <c r="K125" s="353"/>
      <c r="L125" s="353"/>
      <c r="M125" s="353"/>
      <c r="N125" s="353"/>
      <c r="O125" s="353"/>
      <c r="P125" s="255">
        <f>入力シート!G38</f>
        <v>5400000</v>
      </c>
      <c r="Q125" s="255"/>
      <c r="R125" s="256"/>
      <c r="S125" s="69"/>
    </row>
    <row r="126" spans="1:19" ht="18" customHeight="1" x14ac:dyDescent="0.15">
      <c r="A126" s="128"/>
      <c r="B126" s="128"/>
      <c r="C126" s="128"/>
      <c r="D126" s="128"/>
      <c r="E126" s="128"/>
      <c r="F126" s="128"/>
      <c r="G126" s="128"/>
      <c r="H126" s="129"/>
      <c r="I126" s="129"/>
      <c r="J126" s="128"/>
      <c r="K126" s="368" t="s">
        <v>85</v>
      </c>
      <c r="L126" s="368"/>
      <c r="M126" s="368"/>
      <c r="N126" s="368"/>
      <c r="O126" s="368"/>
      <c r="P126" s="255">
        <f>入力シート!G40</f>
        <v>3240000</v>
      </c>
      <c r="Q126" s="255"/>
      <c r="R126" s="256"/>
      <c r="S126" s="128" t="s">
        <v>88</v>
      </c>
    </row>
    <row r="127" spans="1:19" ht="18" customHeight="1" x14ac:dyDescent="0.15">
      <c r="A127" s="363" t="s">
        <v>81</v>
      </c>
      <c r="B127" s="364"/>
      <c r="C127" s="364"/>
      <c r="D127" s="138"/>
      <c r="E127" s="365" t="str">
        <f>入力シート!C40</f>
        <v>12340001</v>
      </c>
      <c r="F127" s="366"/>
      <c r="G127" s="146"/>
      <c r="H127" s="141"/>
      <c r="I127" s="132"/>
      <c r="J127" s="128"/>
      <c r="K127" s="368" t="s">
        <v>86</v>
      </c>
      <c r="L127" s="368"/>
      <c r="M127" s="368"/>
      <c r="N127" s="368"/>
      <c r="O127" s="368"/>
      <c r="P127" s="255">
        <f>入力シート!G41</f>
        <v>8640000</v>
      </c>
      <c r="Q127" s="255"/>
      <c r="R127" s="256"/>
      <c r="S127" s="128" t="s">
        <v>88</v>
      </c>
    </row>
    <row r="128" spans="1:19" ht="18" customHeight="1" x14ac:dyDescent="0.15">
      <c r="A128" s="367" t="s">
        <v>82</v>
      </c>
      <c r="B128" s="367"/>
      <c r="C128" s="367"/>
      <c r="D128" s="133"/>
      <c r="E128" s="210">
        <f>入力シート!C41</f>
        <v>8640000</v>
      </c>
      <c r="F128" s="210"/>
      <c r="G128" s="210"/>
      <c r="H128" s="210"/>
      <c r="I128" s="128" t="s">
        <v>88</v>
      </c>
      <c r="K128" s="368" t="s">
        <v>87</v>
      </c>
      <c r="L128" s="368"/>
      <c r="M128" s="368"/>
      <c r="N128" s="368"/>
      <c r="O128" s="368"/>
      <c r="P128" s="255">
        <f>入力シート!G42</f>
        <v>2160000</v>
      </c>
      <c r="Q128" s="255"/>
      <c r="R128" s="256"/>
      <c r="S128" s="128" t="s">
        <v>88</v>
      </c>
    </row>
    <row r="129" spans="1:19" ht="18" customHeight="1" x14ac:dyDescent="0.15">
      <c r="A129" s="201" t="s">
        <v>83</v>
      </c>
      <c r="B129" s="201"/>
      <c r="C129" s="201"/>
      <c r="D129" s="134"/>
      <c r="E129" s="210">
        <f>入力シート!C42</f>
        <v>2160000</v>
      </c>
      <c r="F129" s="210"/>
      <c r="G129" s="210"/>
      <c r="H129" s="210"/>
      <c r="I129" s="128" t="s">
        <v>88</v>
      </c>
      <c r="K129" s="128"/>
      <c r="L129" s="128"/>
      <c r="M129" s="129"/>
      <c r="N129" s="129"/>
      <c r="O129" s="129"/>
      <c r="P129" s="129"/>
      <c r="Q129" s="129"/>
      <c r="R129" s="129"/>
      <c r="S129" s="128"/>
    </row>
    <row r="130" spans="1:19" ht="18" customHeight="1" x14ac:dyDescent="0.15">
      <c r="A130" s="201" t="s">
        <v>84</v>
      </c>
      <c r="B130" s="201"/>
      <c r="C130" s="201"/>
      <c r="D130" s="134"/>
      <c r="E130" s="210">
        <f>入力シート!C43</f>
        <v>10800000</v>
      </c>
      <c r="F130" s="210"/>
      <c r="G130" s="210"/>
      <c r="H130" s="210"/>
      <c r="I130" s="128" t="s">
        <v>88</v>
      </c>
      <c r="K130" s="128"/>
      <c r="L130" s="128"/>
      <c r="M130" s="129"/>
      <c r="N130" s="129"/>
      <c r="O130" s="129"/>
      <c r="P130" s="129"/>
      <c r="Q130" s="129"/>
      <c r="R130" s="129"/>
      <c r="S130" s="128"/>
    </row>
    <row r="131" spans="1:19" ht="18" customHeight="1" x14ac:dyDescent="0.15">
      <c r="A131" s="19"/>
      <c r="B131" s="19"/>
      <c r="C131" s="19"/>
      <c r="D131" s="19"/>
      <c r="E131" s="19"/>
      <c r="F131" s="19"/>
      <c r="G131" s="19"/>
      <c r="H131" s="47"/>
      <c r="I131" s="47"/>
      <c r="J131" s="47"/>
      <c r="K131" s="47"/>
      <c r="L131" s="47"/>
      <c r="M131" s="47"/>
      <c r="N131" s="47"/>
      <c r="O131" s="47"/>
      <c r="P131" s="135"/>
      <c r="Q131" s="135"/>
      <c r="R131" s="135"/>
      <c r="S131" s="47"/>
    </row>
    <row r="132" spans="1:19" ht="18" customHeight="1" x14ac:dyDescent="0.15">
      <c r="A132" s="431" t="s">
        <v>38</v>
      </c>
      <c r="B132" s="432"/>
      <c r="C132" s="121"/>
      <c r="D132" s="230"/>
      <c r="E132" s="231"/>
      <c r="F132" s="231"/>
      <c r="G132" s="233" t="s">
        <v>41</v>
      </c>
      <c r="H132" s="234"/>
      <c r="I132" s="234"/>
      <c r="J132" s="234"/>
      <c r="K132" s="233"/>
      <c r="L132" s="234"/>
      <c r="M132" s="234"/>
      <c r="N132" s="234"/>
      <c r="O132" s="236"/>
      <c r="P132" s="125" t="s">
        <v>37</v>
      </c>
      <c r="Q132" s="444" t="s">
        <v>16</v>
      </c>
      <c r="R132" s="445"/>
      <c r="S132" s="446"/>
    </row>
    <row r="133" spans="1:19" ht="18" customHeight="1" x14ac:dyDescent="0.15">
      <c r="A133" s="407" t="s">
        <v>89</v>
      </c>
      <c r="B133" s="407"/>
      <c r="C133" s="407"/>
      <c r="D133" s="430"/>
      <c r="E133" s="430"/>
      <c r="F133" s="409"/>
      <c r="G133" s="369" t="s">
        <v>101</v>
      </c>
      <c r="H133" s="370"/>
      <c r="I133" s="239"/>
      <c r="J133" s="239"/>
      <c r="K133" s="239"/>
      <c r="L133" s="239"/>
      <c r="M133" s="239"/>
      <c r="N133" s="239"/>
      <c r="O133" s="240"/>
      <c r="P133" s="77"/>
      <c r="Q133" s="5"/>
      <c r="R133" s="6"/>
      <c r="S133" s="7"/>
    </row>
    <row r="134" spans="1:19" ht="18" customHeight="1" x14ac:dyDescent="0.15">
      <c r="A134" s="407"/>
      <c r="B134" s="407"/>
      <c r="C134" s="407"/>
      <c r="D134" s="407"/>
      <c r="E134" s="407"/>
      <c r="F134" s="410"/>
      <c r="G134" s="241" t="s">
        <v>103</v>
      </c>
      <c r="H134" s="142"/>
      <c r="I134" s="143"/>
      <c r="J134" s="84"/>
      <c r="K134" s="372" t="s">
        <v>44</v>
      </c>
      <c r="L134" s="373"/>
      <c r="M134" s="374"/>
      <c r="N134" s="218" t="s">
        <v>102</v>
      </c>
      <c r="O134" s="219"/>
      <c r="P134" s="77"/>
      <c r="Q134" s="5"/>
      <c r="R134" s="6"/>
      <c r="S134" s="7"/>
    </row>
    <row r="135" spans="1:19" ht="18" customHeight="1" x14ac:dyDescent="0.15">
      <c r="A135" s="397"/>
      <c r="B135" s="398"/>
      <c r="C135" s="399"/>
      <c r="D135" s="407"/>
      <c r="E135" s="407"/>
      <c r="F135" s="410"/>
      <c r="G135" s="371"/>
      <c r="H135" s="375" t="str">
        <f>IF(入力シート!C47="","",入力シート!C47/10)</f>
        <v/>
      </c>
      <c r="I135" s="376"/>
      <c r="J135" s="82" t="s">
        <v>39</v>
      </c>
      <c r="K135" s="222" t="str">
        <f>IF(入力シート!D47="","",入力シート!D47)</f>
        <v/>
      </c>
      <c r="L135" s="223"/>
      <c r="M135" s="86" t="s">
        <v>40</v>
      </c>
      <c r="N135" s="83" t="s">
        <v>99</v>
      </c>
      <c r="O135" s="78" t="s">
        <v>107</v>
      </c>
      <c r="P135" s="77"/>
      <c r="Q135" s="5"/>
      <c r="R135" s="6"/>
      <c r="S135" s="7"/>
    </row>
    <row r="136" spans="1:19" ht="18" customHeight="1" x14ac:dyDescent="0.15">
      <c r="A136" s="369"/>
      <c r="B136" s="370"/>
      <c r="C136" s="400"/>
      <c r="D136" s="407"/>
      <c r="E136" s="407"/>
      <c r="F136" s="410"/>
      <c r="G136" s="377" t="s">
        <v>104</v>
      </c>
      <c r="H136" s="144"/>
      <c r="I136" s="145"/>
      <c r="J136" s="89"/>
      <c r="K136" s="87" t="s">
        <v>44</v>
      </c>
      <c r="L136" s="88"/>
      <c r="M136" s="89"/>
      <c r="N136" s="218" t="s">
        <v>102</v>
      </c>
      <c r="O136" s="224"/>
      <c r="P136" s="49"/>
      <c r="Q136" s="5"/>
      <c r="R136" s="6"/>
      <c r="S136" s="7"/>
    </row>
    <row r="137" spans="1:19" ht="18" customHeight="1" x14ac:dyDescent="0.15">
      <c r="A137" s="362"/>
      <c r="B137" s="362"/>
      <c r="C137" s="362"/>
      <c r="D137" s="362"/>
      <c r="E137" s="362"/>
      <c r="F137" s="410"/>
      <c r="G137" s="378"/>
      <c r="H137" s="222" t="str">
        <f>IF(入力シート!C48="","",入力シート!C48/10)</f>
        <v/>
      </c>
      <c r="I137" s="223"/>
      <c r="J137" s="82" t="s">
        <v>39</v>
      </c>
      <c r="K137" s="222" t="str">
        <f>IF(入力シート!D48="","",入力シート!D48)</f>
        <v/>
      </c>
      <c r="L137" s="223"/>
      <c r="M137" s="82" t="s">
        <v>40</v>
      </c>
      <c r="N137" s="83" t="s">
        <v>99</v>
      </c>
      <c r="O137" s="78" t="s">
        <v>107</v>
      </c>
      <c r="P137" s="48" t="s">
        <v>108</v>
      </c>
      <c r="Q137" s="5"/>
      <c r="R137" s="6"/>
      <c r="S137" s="7"/>
    </row>
    <row r="138" spans="1:19" ht="18" customHeight="1" x14ac:dyDescent="0.15">
      <c r="A138" s="362"/>
      <c r="B138" s="362"/>
      <c r="C138" s="362"/>
      <c r="D138" s="362"/>
      <c r="E138" s="362"/>
      <c r="F138" s="416"/>
      <c r="G138" s="225"/>
      <c r="H138" s="226"/>
      <c r="I138" s="226"/>
      <c r="J138" s="226"/>
      <c r="K138" s="85"/>
      <c r="L138" s="85"/>
      <c r="M138" s="85"/>
      <c r="N138" s="151" t="s">
        <v>141</v>
      </c>
      <c r="O138" s="160"/>
    </row>
    <row r="139" spans="1:19" ht="18" customHeight="1" x14ac:dyDescent="0.15">
      <c r="A139" s="21"/>
      <c r="B139" s="21"/>
      <c r="C139" s="21"/>
      <c r="D139" s="21"/>
      <c r="E139" s="21"/>
      <c r="F139" s="21"/>
      <c r="G139" s="225"/>
      <c r="H139" s="226"/>
      <c r="I139" s="226"/>
      <c r="J139" s="226"/>
      <c r="K139" s="227"/>
      <c r="L139" s="227"/>
      <c r="M139" s="84"/>
      <c r="N139" s="453">
        <v>1</v>
      </c>
      <c r="O139" s="454"/>
    </row>
    <row r="140" spans="1:19" ht="18" customHeight="1" x14ac:dyDescent="0.15">
      <c r="A140" s="21"/>
      <c r="B140" s="21"/>
      <c r="C140" s="21"/>
      <c r="D140" s="21"/>
      <c r="E140" s="21"/>
      <c r="F140" s="21"/>
      <c r="G140" s="90"/>
      <c r="H140" s="113"/>
      <c r="I140" s="113"/>
      <c r="J140" s="113"/>
      <c r="K140" s="109"/>
      <c r="L140" s="109"/>
      <c r="M140" s="84"/>
      <c r="N140" s="110"/>
      <c r="O140" s="19"/>
    </row>
    <row r="141" spans="1:19" ht="20.100000000000001" customHeight="1" x14ac:dyDescent="0.15">
      <c r="A141" s="230" t="s">
        <v>106</v>
      </c>
      <c r="B141" s="433"/>
      <c r="C141" s="455" t="s">
        <v>100</v>
      </c>
      <c r="D141" s="231"/>
      <c r="E141" s="230" t="s">
        <v>105</v>
      </c>
      <c r="F141" s="231"/>
      <c r="G141" s="231"/>
      <c r="H141" s="231"/>
      <c r="I141" s="231"/>
      <c r="J141" s="231"/>
      <c r="K141" s="231"/>
      <c r="L141" s="231"/>
      <c r="M141" s="232"/>
      <c r="N141" s="19"/>
      <c r="O141" s="19"/>
      <c r="R141" s="112"/>
      <c r="S141" s="112"/>
    </row>
    <row r="142" spans="1:19" ht="21.75" customHeight="1" x14ac:dyDescent="0.15">
      <c r="A142" s="434"/>
      <c r="B142" s="435"/>
      <c r="C142" s="434"/>
      <c r="D142" s="442"/>
      <c r="E142" s="434"/>
      <c r="F142" s="442"/>
      <c r="G142" s="442"/>
      <c r="H142" s="442"/>
      <c r="I142" s="442"/>
      <c r="J142" s="442"/>
      <c r="K142" s="442"/>
      <c r="L142" s="442"/>
      <c r="M142" s="435"/>
      <c r="N142" s="19"/>
      <c r="O142" s="19"/>
      <c r="R142" s="110"/>
      <c r="S142" s="110"/>
    </row>
    <row r="143" spans="1:19" ht="20.100000000000001" customHeight="1" x14ac:dyDescent="0.15">
      <c r="A143" s="436"/>
      <c r="B143" s="437"/>
      <c r="C143" s="436"/>
      <c r="D143" s="443"/>
      <c r="E143" s="436"/>
      <c r="F143" s="443"/>
      <c r="G143" s="443"/>
      <c r="H143" s="443"/>
      <c r="I143" s="443"/>
      <c r="J143" s="443"/>
      <c r="K143" s="443"/>
      <c r="L143" s="443"/>
      <c r="M143" s="437"/>
      <c r="N143" s="111"/>
      <c r="O143" s="19"/>
      <c r="P143" s="4"/>
      <c r="Q143" s="4"/>
      <c r="R143" s="4"/>
    </row>
    <row r="144" spans="1:19" ht="33" customHeight="1" x14ac:dyDescent="0.15">
      <c r="A144" s="321" t="s">
        <v>119</v>
      </c>
      <c r="B144" s="321"/>
      <c r="C144" s="321"/>
      <c r="D144" s="321"/>
      <c r="E144" s="321"/>
      <c r="F144" s="321"/>
      <c r="G144" s="321"/>
      <c r="H144" s="321"/>
      <c r="I144" s="321"/>
      <c r="J144" s="321"/>
      <c r="K144" s="321"/>
      <c r="L144" s="321"/>
      <c r="M144" s="321"/>
      <c r="N144" s="321"/>
      <c r="O144" s="321"/>
      <c r="P144" s="321"/>
      <c r="Q144" s="321"/>
      <c r="R144" s="321"/>
      <c r="S144" s="321"/>
    </row>
    <row r="145" spans="1:19" ht="12" customHeight="1" x14ac:dyDescent="0.15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</row>
    <row r="146" spans="1:19" ht="24.75" customHeight="1" x14ac:dyDescent="0.15">
      <c r="A146" s="322" t="s">
        <v>115</v>
      </c>
      <c r="B146" s="322"/>
      <c r="C146" s="322"/>
      <c r="D146" s="322"/>
      <c r="E146" s="322"/>
      <c r="F146" s="322"/>
      <c r="L146" s="67" t="s">
        <v>45</v>
      </c>
      <c r="M146" s="80"/>
      <c r="N146" s="68"/>
      <c r="O146" s="68"/>
      <c r="P146" s="438" t="s">
        <v>43</v>
      </c>
      <c r="Q146" s="439"/>
      <c r="R146" s="440">
        <f>入力シート!C1</f>
        <v>1234</v>
      </c>
      <c r="S146" s="441"/>
    </row>
    <row r="147" spans="1:19" ht="24.75" customHeight="1" x14ac:dyDescent="0.15">
      <c r="A147" s="327">
        <f>入力シート!C14</f>
        <v>43616</v>
      </c>
      <c r="B147" s="327"/>
      <c r="C147" s="327"/>
      <c r="D147" s="327"/>
      <c r="E147" s="327"/>
      <c r="F147" s="327"/>
      <c r="G147" s="327"/>
      <c r="H147" s="73"/>
      <c r="L147" s="379" t="str">
        <f>入力シート!C2</f>
        <v>○○県○○市○○町1-1-1</v>
      </c>
      <c r="M147" s="291"/>
      <c r="N147" s="291"/>
      <c r="O147" s="291"/>
      <c r="P147" s="291"/>
      <c r="Q147" s="291"/>
      <c r="R147" s="291"/>
      <c r="S147" s="380"/>
    </row>
    <row r="148" spans="1:19" ht="24.75" customHeight="1" x14ac:dyDescent="0.15">
      <c r="A148" s="286" t="s">
        <v>42</v>
      </c>
      <c r="B148" s="286"/>
      <c r="C148" s="286"/>
      <c r="D148" s="286"/>
      <c r="E148" s="286"/>
      <c r="F148" s="286"/>
      <c r="L148" s="379" t="str">
        <f>入力シート!C3</f>
        <v>テスト会社</v>
      </c>
      <c r="M148" s="291"/>
      <c r="N148" s="291"/>
      <c r="O148" s="291"/>
      <c r="P148" s="291"/>
      <c r="Q148" s="291"/>
      <c r="R148" s="291"/>
      <c r="S148" s="380"/>
    </row>
    <row r="149" spans="1:19" ht="24.75" customHeight="1" x14ac:dyDescent="0.2">
      <c r="A149" s="318" t="s">
        <v>16</v>
      </c>
      <c r="B149" s="318"/>
      <c r="C149" s="298">
        <f>入力シート!G38</f>
        <v>5400000</v>
      </c>
      <c r="D149" s="298"/>
      <c r="E149" s="298"/>
      <c r="F149" s="298"/>
      <c r="G149" s="71" t="s">
        <v>55</v>
      </c>
      <c r="H149" s="91"/>
      <c r="I149" s="70"/>
      <c r="J149" s="70"/>
      <c r="K149" s="70"/>
      <c r="L149" s="379" t="str">
        <f>入力シート!C4</f>
        <v>代表取締役</v>
      </c>
      <c r="M149" s="291"/>
      <c r="N149" s="291"/>
      <c r="O149" s="291"/>
      <c r="P149" s="291"/>
      <c r="Q149" s="291"/>
      <c r="R149" s="291"/>
      <c r="S149" s="380"/>
    </row>
    <row r="150" spans="1:19" ht="13.5" customHeight="1" x14ac:dyDescent="0.15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9"/>
      <c r="M150" s="70"/>
      <c r="N150" s="309" t="s">
        <v>46</v>
      </c>
      <c r="O150" s="309"/>
      <c r="P150" s="299" t="str">
        <f>入力シート!C5</f>
        <v>0194-52-1111</v>
      </c>
      <c r="Q150" s="299"/>
      <c r="R150" s="299"/>
      <c r="S150" s="381"/>
    </row>
    <row r="151" spans="1:19" ht="13.5" customHeight="1" x14ac:dyDescent="0.15">
      <c r="A151" s="301" t="s">
        <v>53</v>
      </c>
      <c r="B151" s="301"/>
      <c r="C151" s="301"/>
      <c r="D151" s="302">
        <f>入力シート!C15</f>
        <v>1111</v>
      </c>
      <c r="E151" s="302"/>
      <c r="F151" s="302"/>
      <c r="G151" s="302"/>
      <c r="H151" s="302"/>
      <c r="I151" s="302"/>
      <c r="J151" s="70"/>
      <c r="K151" s="70"/>
      <c r="L151" s="79"/>
      <c r="M151" s="70"/>
      <c r="N151" s="311" t="s">
        <v>47</v>
      </c>
      <c r="O151" s="311"/>
      <c r="P151" s="304" t="str">
        <f>入力シート!C6</f>
        <v>0194-52-1469</v>
      </c>
      <c r="Q151" s="304"/>
      <c r="R151" s="304"/>
      <c r="S151" s="382"/>
    </row>
    <row r="152" spans="1:19" ht="13.5" customHeight="1" x14ac:dyDescent="0.15">
      <c r="A152" s="294"/>
      <c r="B152" s="294"/>
      <c r="C152" s="294"/>
      <c r="D152" s="303"/>
      <c r="E152" s="303"/>
      <c r="F152" s="303"/>
      <c r="G152" s="303"/>
      <c r="H152" s="303"/>
      <c r="I152" s="303"/>
      <c r="J152" s="70"/>
      <c r="K152" s="70"/>
      <c r="L152" s="312" t="s">
        <v>48</v>
      </c>
      <c r="M152" s="313"/>
      <c r="N152" s="313"/>
      <c r="O152" s="357" t="str">
        <f>入力シート!C8</f>
        <v>岩手</v>
      </c>
      <c r="P152" s="357"/>
      <c r="Q152" s="357"/>
      <c r="R152" s="306" t="s">
        <v>51</v>
      </c>
      <c r="S152" s="307"/>
    </row>
    <row r="153" spans="1:19" ht="13.5" customHeight="1" x14ac:dyDescent="0.15">
      <c r="A153" s="293" t="s">
        <v>54</v>
      </c>
      <c r="B153" s="293"/>
      <c r="C153" s="293"/>
      <c r="D153" s="384" t="str">
        <f>入力シート!C16</f>
        <v>テスト工事</v>
      </c>
      <c r="E153" s="384"/>
      <c r="F153" s="384"/>
      <c r="G153" s="384"/>
      <c r="H153" s="384"/>
      <c r="I153" s="384"/>
      <c r="J153" s="70"/>
      <c r="K153" s="70"/>
      <c r="L153" s="314" t="s">
        <v>49</v>
      </c>
      <c r="M153" s="315"/>
      <c r="N153" s="315"/>
      <c r="O153" s="358" t="str">
        <f>入力シート!C9</f>
        <v>久慈中央</v>
      </c>
      <c r="P153" s="358"/>
      <c r="Q153" s="358"/>
      <c r="R153" s="282" t="str">
        <f>入力シート!C10</f>
        <v>普通</v>
      </c>
      <c r="S153" s="297"/>
    </row>
    <row r="154" spans="1:19" ht="13.5" customHeight="1" x14ac:dyDescent="0.15">
      <c r="A154" s="294"/>
      <c r="B154" s="294"/>
      <c r="C154" s="294"/>
      <c r="D154" s="385"/>
      <c r="E154" s="385"/>
      <c r="F154" s="385"/>
      <c r="G154" s="385"/>
      <c r="H154" s="385"/>
      <c r="I154" s="385"/>
      <c r="J154" s="70"/>
      <c r="K154" s="70"/>
      <c r="L154" s="386" t="s">
        <v>52</v>
      </c>
      <c r="M154" s="387"/>
      <c r="N154" s="387"/>
      <c r="O154" s="283">
        <f>入力シート!C11</f>
        <v>1234567</v>
      </c>
      <c r="P154" s="283"/>
      <c r="Q154" s="284" t="str">
        <f>入力シート!C12</f>
        <v>ﾃｽﾄｶｲｼﾔ</v>
      </c>
      <c r="R154" s="284"/>
      <c r="S154" s="285"/>
    </row>
    <row r="155" spans="1:19" ht="13.5" customHeight="1" x14ac:dyDescent="0.15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</row>
    <row r="156" spans="1:19" ht="18" customHeight="1" x14ac:dyDescent="0.15">
      <c r="A156" s="118" t="s">
        <v>10</v>
      </c>
      <c r="B156" s="118" t="s">
        <v>11</v>
      </c>
      <c r="C156" s="388" t="s">
        <v>12</v>
      </c>
      <c r="D156" s="388"/>
      <c r="E156" s="388"/>
      <c r="F156" s="388"/>
      <c r="G156" s="278" t="s">
        <v>13</v>
      </c>
      <c r="H156" s="280"/>
      <c r="I156" s="388" t="s">
        <v>14</v>
      </c>
      <c r="J156" s="388"/>
      <c r="K156" s="278" t="s">
        <v>15</v>
      </c>
      <c r="L156" s="279"/>
      <c r="M156" s="279"/>
      <c r="N156" s="279"/>
      <c r="O156" s="280"/>
      <c r="P156" s="388" t="s">
        <v>16</v>
      </c>
      <c r="Q156" s="388"/>
      <c r="R156" s="388"/>
      <c r="S156" s="118" t="s">
        <v>37</v>
      </c>
    </row>
    <row r="157" spans="1:19" ht="18" customHeight="1" x14ac:dyDescent="0.15">
      <c r="A157" s="139">
        <f>IF(P157="","",入力シート!A20)</f>
        <v>12</v>
      </c>
      <c r="B157" s="139">
        <f>IF(P157="","",入力シート!B20)</f>
        <v>5</v>
      </c>
      <c r="C157" s="330" t="str">
        <f>IF(P157="","",入力シート!C20)</f>
        <v>出来高</v>
      </c>
      <c r="D157" s="330"/>
      <c r="E157" s="330"/>
      <c r="F157" s="330"/>
      <c r="G157" s="265">
        <f>IF(P157="","",入力シート!D20)</f>
        <v>1</v>
      </c>
      <c r="H157" s="267"/>
      <c r="I157" s="383" t="str">
        <f>IF(P157="","",入力シート!E20)</f>
        <v>式</v>
      </c>
      <c r="J157" s="383"/>
      <c r="K157" s="265">
        <f>IF(P157="","",入力シート!F20)</f>
        <v>5000000</v>
      </c>
      <c r="L157" s="266"/>
      <c r="M157" s="266"/>
      <c r="N157" s="266"/>
      <c r="O157" s="267"/>
      <c r="P157" s="331">
        <f>入力シート!G20</f>
        <v>5000000</v>
      </c>
      <c r="Q157" s="331"/>
      <c r="R157" s="331"/>
      <c r="S157" s="139"/>
    </row>
    <row r="158" spans="1:19" ht="18" customHeight="1" x14ac:dyDescent="0.15">
      <c r="A158" s="139">
        <f>IF(P158="","",入力シート!A21)</f>
        <v>0</v>
      </c>
      <c r="B158" s="139">
        <f>IF(P158="","",入力シート!B21)</f>
        <v>5</v>
      </c>
      <c r="C158" s="330" t="str">
        <f>IF(P158="","",入力シート!C21)</f>
        <v>消費税</v>
      </c>
      <c r="D158" s="330"/>
      <c r="E158" s="330"/>
      <c r="F158" s="330"/>
      <c r="G158" s="265">
        <f>IF(P158="","",入力シート!D21)</f>
        <v>0</v>
      </c>
      <c r="H158" s="267"/>
      <c r="I158" s="383">
        <f>IF(P158="","",入力シート!E21)</f>
        <v>0</v>
      </c>
      <c r="J158" s="383"/>
      <c r="K158" s="265">
        <f>IF(P158="","",入力シート!F21)</f>
        <v>400000</v>
      </c>
      <c r="L158" s="266"/>
      <c r="M158" s="266"/>
      <c r="N158" s="266"/>
      <c r="O158" s="267"/>
      <c r="P158" s="331">
        <f>入力シート!G21</f>
        <v>400000</v>
      </c>
      <c r="Q158" s="331"/>
      <c r="R158" s="331"/>
      <c r="S158" s="139"/>
    </row>
    <row r="159" spans="1:19" ht="18" customHeight="1" x14ac:dyDescent="0.15">
      <c r="A159" s="139">
        <f>IF(P159="","",入力シート!A22)</f>
        <v>0</v>
      </c>
      <c r="B159" s="139">
        <f>IF(P159="","",入力シート!B22)</f>
        <v>0</v>
      </c>
      <c r="C159" s="330">
        <f>IF(P159="","",入力シート!C22)</f>
        <v>0</v>
      </c>
      <c r="D159" s="330"/>
      <c r="E159" s="330"/>
      <c r="F159" s="330"/>
      <c r="G159" s="265">
        <f>IF(P159="","",入力シート!D22)</f>
        <v>0</v>
      </c>
      <c r="H159" s="267"/>
      <c r="I159" s="383">
        <f>IF(P159="","",入力シート!E22)</f>
        <v>0</v>
      </c>
      <c r="J159" s="383"/>
      <c r="K159" s="265">
        <f>IF(P159="","",入力シート!F22)</f>
        <v>0</v>
      </c>
      <c r="L159" s="266"/>
      <c r="M159" s="266"/>
      <c r="N159" s="266"/>
      <c r="O159" s="267"/>
      <c r="P159" s="331">
        <f>入力シート!G22</f>
        <v>0</v>
      </c>
      <c r="Q159" s="331"/>
      <c r="R159" s="331"/>
      <c r="S159" s="139"/>
    </row>
    <row r="160" spans="1:19" ht="18" customHeight="1" x14ac:dyDescent="0.15">
      <c r="A160" s="139">
        <f>IF(P160="","",入力シート!A23)</f>
        <v>0</v>
      </c>
      <c r="B160" s="139">
        <f>IF(P160="","",入力シート!B23)</f>
        <v>0</v>
      </c>
      <c r="C160" s="330">
        <f>IF(P160="","",入力シート!C23)</f>
        <v>0</v>
      </c>
      <c r="D160" s="330"/>
      <c r="E160" s="330"/>
      <c r="F160" s="330"/>
      <c r="G160" s="265">
        <f>IF(P160="","",入力シート!D23)</f>
        <v>0</v>
      </c>
      <c r="H160" s="267"/>
      <c r="I160" s="383">
        <f>IF(P160="","",入力シート!E23)</f>
        <v>0</v>
      </c>
      <c r="J160" s="383"/>
      <c r="K160" s="265">
        <f>IF(P160="","",入力シート!F23)</f>
        <v>0</v>
      </c>
      <c r="L160" s="266"/>
      <c r="M160" s="266"/>
      <c r="N160" s="266"/>
      <c r="O160" s="267"/>
      <c r="P160" s="331">
        <f>入力シート!G23</f>
        <v>0</v>
      </c>
      <c r="Q160" s="331"/>
      <c r="R160" s="331"/>
      <c r="S160" s="139"/>
    </row>
    <row r="161" spans="1:19" ht="18" customHeight="1" x14ac:dyDescent="0.15">
      <c r="A161" s="139">
        <f>IF(P161="","",入力シート!A24)</f>
        <v>0</v>
      </c>
      <c r="B161" s="139">
        <f>IF(P161="","",入力シート!B24)</f>
        <v>0</v>
      </c>
      <c r="C161" s="330">
        <f>IF(P161="","",入力シート!C24)</f>
        <v>0</v>
      </c>
      <c r="D161" s="330"/>
      <c r="E161" s="330"/>
      <c r="F161" s="330"/>
      <c r="G161" s="265">
        <f>IF(P161="","",入力シート!D24)</f>
        <v>0</v>
      </c>
      <c r="H161" s="267"/>
      <c r="I161" s="383">
        <f>IF(P161="","",入力シート!E24)</f>
        <v>0</v>
      </c>
      <c r="J161" s="383"/>
      <c r="K161" s="265">
        <f>IF(P161="","",入力シート!F24)</f>
        <v>0</v>
      </c>
      <c r="L161" s="266"/>
      <c r="M161" s="266"/>
      <c r="N161" s="266"/>
      <c r="O161" s="267"/>
      <c r="P161" s="331">
        <f>入力シート!G24</f>
        <v>0</v>
      </c>
      <c r="Q161" s="331"/>
      <c r="R161" s="331"/>
      <c r="S161" s="139"/>
    </row>
    <row r="162" spans="1:19" ht="18" customHeight="1" x14ac:dyDescent="0.15">
      <c r="A162" s="139">
        <f>IF(P162="","",入力シート!A25)</f>
        <v>0</v>
      </c>
      <c r="B162" s="139">
        <f>IF(P162="","",入力シート!B25)</f>
        <v>0</v>
      </c>
      <c r="C162" s="330">
        <f>IF(P162="","",入力シート!C25)</f>
        <v>0</v>
      </c>
      <c r="D162" s="330"/>
      <c r="E162" s="330"/>
      <c r="F162" s="330"/>
      <c r="G162" s="265">
        <f>IF(P162="","",入力シート!D25)</f>
        <v>0</v>
      </c>
      <c r="H162" s="267"/>
      <c r="I162" s="383">
        <f>IF(P162="","",入力シート!E25)</f>
        <v>0</v>
      </c>
      <c r="J162" s="383"/>
      <c r="K162" s="265">
        <f>IF(P162="","",入力シート!F25)</f>
        <v>0</v>
      </c>
      <c r="L162" s="266"/>
      <c r="M162" s="266"/>
      <c r="N162" s="266"/>
      <c r="O162" s="267"/>
      <c r="P162" s="331">
        <f>入力シート!G25</f>
        <v>0</v>
      </c>
      <c r="Q162" s="331"/>
      <c r="R162" s="331"/>
      <c r="S162" s="139"/>
    </row>
    <row r="163" spans="1:19" ht="18" customHeight="1" x14ac:dyDescent="0.15">
      <c r="A163" s="139">
        <f>IF(P163="","",入力シート!A26)</f>
        <v>0</v>
      </c>
      <c r="B163" s="139">
        <f>IF(P163="","",入力シート!B26)</f>
        <v>0</v>
      </c>
      <c r="C163" s="330">
        <f>IF(P163="","",入力シート!C26)</f>
        <v>0</v>
      </c>
      <c r="D163" s="330"/>
      <c r="E163" s="330"/>
      <c r="F163" s="330"/>
      <c r="G163" s="265">
        <f>IF(P163="","",入力シート!D26)</f>
        <v>0</v>
      </c>
      <c r="H163" s="267"/>
      <c r="I163" s="383">
        <f>IF(P163="","",入力シート!E26)</f>
        <v>0</v>
      </c>
      <c r="J163" s="383"/>
      <c r="K163" s="265">
        <f>IF(P163="","",入力シート!F26)</f>
        <v>0</v>
      </c>
      <c r="L163" s="266"/>
      <c r="M163" s="266"/>
      <c r="N163" s="266"/>
      <c r="O163" s="267"/>
      <c r="P163" s="331">
        <f>入力シート!G26</f>
        <v>0</v>
      </c>
      <c r="Q163" s="331"/>
      <c r="R163" s="331"/>
      <c r="S163" s="139"/>
    </row>
    <row r="164" spans="1:19" ht="18" customHeight="1" x14ac:dyDescent="0.15">
      <c r="A164" s="139">
        <f>IF(P164="","",入力シート!A27)</f>
        <v>0</v>
      </c>
      <c r="B164" s="139">
        <f>IF(P164="","",入力シート!B27)</f>
        <v>0</v>
      </c>
      <c r="C164" s="330">
        <f>IF(P164="","",入力シート!C27)</f>
        <v>0</v>
      </c>
      <c r="D164" s="330"/>
      <c r="E164" s="330"/>
      <c r="F164" s="330"/>
      <c r="G164" s="265">
        <f>IF(P164="","",入力シート!D27)</f>
        <v>0</v>
      </c>
      <c r="H164" s="267"/>
      <c r="I164" s="383">
        <f>IF(P164="","",入力シート!E27)</f>
        <v>0</v>
      </c>
      <c r="J164" s="383"/>
      <c r="K164" s="265">
        <f>IF(P164="","",入力シート!F27)</f>
        <v>0</v>
      </c>
      <c r="L164" s="266"/>
      <c r="M164" s="266"/>
      <c r="N164" s="266"/>
      <c r="O164" s="267"/>
      <c r="P164" s="331">
        <f>入力シート!G27</f>
        <v>0</v>
      </c>
      <c r="Q164" s="331"/>
      <c r="R164" s="331"/>
      <c r="S164" s="139"/>
    </row>
    <row r="165" spans="1:19" ht="18" customHeight="1" x14ac:dyDescent="0.15">
      <c r="A165" s="139">
        <f>IF(P165="","",入力シート!A28)</f>
        <v>0</v>
      </c>
      <c r="B165" s="139">
        <f>IF(P165="","",入力シート!B28)</f>
        <v>0</v>
      </c>
      <c r="C165" s="330">
        <f>IF(P165="","",入力シート!C28)</f>
        <v>0</v>
      </c>
      <c r="D165" s="330"/>
      <c r="E165" s="330"/>
      <c r="F165" s="330"/>
      <c r="G165" s="265">
        <f>IF(P165="","",入力シート!D28)</f>
        <v>0</v>
      </c>
      <c r="H165" s="267"/>
      <c r="I165" s="383">
        <f>IF(P165="","",入力シート!E28)</f>
        <v>0</v>
      </c>
      <c r="J165" s="383"/>
      <c r="K165" s="265">
        <f>IF(P165="","",入力シート!F28)</f>
        <v>0</v>
      </c>
      <c r="L165" s="266"/>
      <c r="M165" s="266"/>
      <c r="N165" s="266"/>
      <c r="O165" s="267"/>
      <c r="P165" s="331">
        <f>入力シート!G28</f>
        <v>0</v>
      </c>
      <c r="Q165" s="331"/>
      <c r="R165" s="331"/>
      <c r="S165" s="139"/>
    </row>
    <row r="166" spans="1:19" ht="18" customHeight="1" x14ac:dyDescent="0.15">
      <c r="A166" s="139">
        <f>IF(P166="","",入力シート!A29)</f>
        <v>0</v>
      </c>
      <c r="B166" s="139">
        <f>IF(P166="","",入力シート!B29)</f>
        <v>0</v>
      </c>
      <c r="C166" s="330">
        <f>IF(P166="","",入力シート!C29)</f>
        <v>0</v>
      </c>
      <c r="D166" s="330"/>
      <c r="E166" s="330"/>
      <c r="F166" s="330"/>
      <c r="G166" s="265">
        <f>IF(P166="","",入力シート!D29)</f>
        <v>0</v>
      </c>
      <c r="H166" s="267"/>
      <c r="I166" s="383">
        <f>IF(P166="","",入力シート!E29)</f>
        <v>0</v>
      </c>
      <c r="J166" s="383"/>
      <c r="K166" s="265">
        <f>IF(P166="","",入力シート!F29)</f>
        <v>0</v>
      </c>
      <c r="L166" s="266"/>
      <c r="M166" s="266"/>
      <c r="N166" s="266"/>
      <c r="O166" s="267"/>
      <c r="P166" s="331">
        <f>入力シート!G29</f>
        <v>0</v>
      </c>
      <c r="Q166" s="331"/>
      <c r="R166" s="331"/>
      <c r="S166" s="139"/>
    </row>
    <row r="167" spans="1:19" ht="18" customHeight="1" x14ac:dyDescent="0.15">
      <c r="A167" s="139">
        <f>IF(P167="","",入力シート!A30)</f>
        <v>0</v>
      </c>
      <c r="B167" s="139">
        <f>IF(P167="","",入力シート!B30)</f>
        <v>0</v>
      </c>
      <c r="C167" s="330">
        <f>IF(P167="","",入力シート!C30)</f>
        <v>0</v>
      </c>
      <c r="D167" s="330"/>
      <c r="E167" s="330"/>
      <c r="F167" s="330"/>
      <c r="G167" s="265">
        <f>IF(P167="","",入力シート!D30)</f>
        <v>0</v>
      </c>
      <c r="H167" s="267"/>
      <c r="I167" s="383">
        <f>IF(P167="","",入力シート!E30)</f>
        <v>0</v>
      </c>
      <c r="J167" s="383"/>
      <c r="K167" s="265">
        <f>IF(P167="","",入力シート!F30)</f>
        <v>0</v>
      </c>
      <c r="L167" s="266"/>
      <c r="M167" s="266"/>
      <c r="N167" s="266"/>
      <c r="O167" s="267"/>
      <c r="P167" s="331">
        <f>入力シート!G30</f>
        <v>0</v>
      </c>
      <c r="Q167" s="331"/>
      <c r="R167" s="331"/>
      <c r="S167" s="139"/>
    </row>
    <row r="168" spans="1:19" ht="18" customHeight="1" x14ac:dyDescent="0.15">
      <c r="A168" s="139">
        <f>IF(P168="","",入力シート!A31)</f>
        <v>0</v>
      </c>
      <c r="B168" s="139">
        <f>IF(P168="","",入力シート!B31)</f>
        <v>0</v>
      </c>
      <c r="C168" s="330">
        <f>IF(P168="","",入力シート!C31)</f>
        <v>0</v>
      </c>
      <c r="D168" s="330"/>
      <c r="E168" s="330"/>
      <c r="F168" s="330"/>
      <c r="G168" s="265">
        <f>IF(P168="","",入力シート!D31)</f>
        <v>0</v>
      </c>
      <c r="H168" s="267"/>
      <c r="I168" s="383">
        <f>IF(P168="","",入力シート!E31)</f>
        <v>0</v>
      </c>
      <c r="J168" s="383"/>
      <c r="K168" s="265">
        <f>IF(P168="","",入力シート!F31)</f>
        <v>0</v>
      </c>
      <c r="L168" s="266"/>
      <c r="M168" s="266"/>
      <c r="N168" s="266"/>
      <c r="O168" s="267"/>
      <c r="P168" s="331">
        <f>入力シート!G31</f>
        <v>0</v>
      </c>
      <c r="Q168" s="331"/>
      <c r="R168" s="331"/>
      <c r="S168" s="139"/>
    </row>
    <row r="169" spans="1:19" ht="18" customHeight="1" x14ac:dyDescent="0.15">
      <c r="A169" s="139">
        <f>IF(P169="","",入力シート!A32)</f>
        <v>0</v>
      </c>
      <c r="B169" s="139">
        <f>IF(P169="","",入力シート!B32)</f>
        <v>0</v>
      </c>
      <c r="C169" s="330">
        <f>IF(P169="","",入力シート!C32)</f>
        <v>0</v>
      </c>
      <c r="D169" s="330"/>
      <c r="E169" s="330"/>
      <c r="F169" s="330"/>
      <c r="G169" s="265">
        <f>IF(P169="","",入力シート!D32)</f>
        <v>0</v>
      </c>
      <c r="H169" s="267"/>
      <c r="I169" s="383">
        <f>IF(P169="","",入力シート!E32)</f>
        <v>0</v>
      </c>
      <c r="J169" s="383"/>
      <c r="K169" s="265">
        <f>IF(P169="","",入力シート!F32)</f>
        <v>0</v>
      </c>
      <c r="L169" s="266"/>
      <c r="M169" s="266"/>
      <c r="N169" s="266"/>
      <c r="O169" s="267"/>
      <c r="P169" s="331">
        <f>入力シート!G32</f>
        <v>0</v>
      </c>
      <c r="Q169" s="331"/>
      <c r="R169" s="331"/>
      <c r="S169" s="139"/>
    </row>
    <row r="170" spans="1:19" ht="18" customHeight="1" x14ac:dyDescent="0.15">
      <c r="A170" s="139">
        <f>IF(P170="","",入力シート!A33)</f>
        <v>0</v>
      </c>
      <c r="B170" s="139">
        <f>IF(P170="","",入力シート!B33)</f>
        <v>0</v>
      </c>
      <c r="C170" s="330">
        <f>IF(P170="","",入力シート!C33)</f>
        <v>0</v>
      </c>
      <c r="D170" s="330"/>
      <c r="E170" s="330"/>
      <c r="F170" s="330"/>
      <c r="G170" s="265">
        <f>IF(P170="","",入力シート!D33)</f>
        <v>0</v>
      </c>
      <c r="H170" s="267"/>
      <c r="I170" s="383">
        <f>IF(P170="","",入力シート!E33)</f>
        <v>0</v>
      </c>
      <c r="J170" s="383"/>
      <c r="K170" s="265">
        <f>IF(P170="","",入力シート!F33)</f>
        <v>0</v>
      </c>
      <c r="L170" s="266"/>
      <c r="M170" s="266"/>
      <c r="N170" s="266"/>
      <c r="O170" s="267"/>
      <c r="P170" s="331">
        <f>入力シート!G33</f>
        <v>0</v>
      </c>
      <c r="Q170" s="331"/>
      <c r="R170" s="331"/>
      <c r="S170" s="139"/>
    </row>
    <row r="171" spans="1:19" ht="18" customHeight="1" x14ac:dyDescent="0.15">
      <c r="A171" s="139">
        <f>IF(P171="","",入力シート!A34)</f>
        <v>0</v>
      </c>
      <c r="B171" s="139">
        <f>IF(P171="","",入力シート!B34)</f>
        <v>0</v>
      </c>
      <c r="C171" s="330">
        <f>IF(P171="","",入力シート!C34)</f>
        <v>0</v>
      </c>
      <c r="D171" s="330"/>
      <c r="E171" s="330"/>
      <c r="F171" s="330"/>
      <c r="G171" s="265">
        <f>IF(P171="","",入力シート!D34)</f>
        <v>0</v>
      </c>
      <c r="H171" s="267"/>
      <c r="I171" s="383">
        <f>IF(P171="","",入力シート!E34)</f>
        <v>0</v>
      </c>
      <c r="J171" s="383"/>
      <c r="K171" s="265">
        <f>IF(P171="","",入力シート!F34)</f>
        <v>0</v>
      </c>
      <c r="L171" s="266"/>
      <c r="M171" s="266"/>
      <c r="N171" s="266"/>
      <c r="O171" s="267"/>
      <c r="P171" s="331">
        <f>入力シート!G34</f>
        <v>0</v>
      </c>
      <c r="Q171" s="331"/>
      <c r="R171" s="331"/>
      <c r="S171" s="154"/>
    </row>
    <row r="172" spans="1:19" ht="18" customHeight="1" x14ac:dyDescent="0.15">
      <c r="A172" s="139">
        <f>IF(P172="","",入力シート!A35)</f>
        <v>0</v>
      </c>
      <c r="B172" s="139">
        <f>IF(P172="","",入力シート!B35)</f>
        <v>0</v>
      </c>
      <c r="C172" s="330">
        <f>IF(P172="","",入力シート!C35)</f>
        <v>0</v>
      </c>
      <c r="D172" s="330"/>
      <c r="E172" s="330"/>
      <c r="F172" s="330"/>
      <c r="G172" s="265">
        <f>IF(P172="","",入力シート!D35)</f>
        <v>0</v>
      </c>
      <c r="H172" s="267"/>
      <c r="I172" s="383">
        <f>IF(P172="","",入力シート!E35)</f>
        <v>0</v>
      </c>
      <c r="J172" s="383"/>
      <c r="K172" s="265">
        <f>IF(P172="","",入力シート!F35)</f>
        <v>0</v>
      </c>
      <c r="L172" s="266"/>
      <c r="M172" s="266"/>
      <c r="N172" s="266"/>
      <c r="O172" s="267"/>
      <c r="P172" s="331">
        <f>入力シート!G35</f>
        <v>0</v>
      </c>
      <c r="Q172" s="331"/>
      <c r="R172" s="331"/>
      <c r="S172" s="154"/>
    </row>
    <row r="173" spans="1:19" ht="18" customHeight="1" x14ac:dyDescent="0.15">
      <c r="A173" s="139">
        <f>IF(P173="","",入力シート!A36)</f>
        <v>0</v>
      </c>
      <c r="B173" s="139">
        <f>IF(P173="","",入力シート!B36)</f>
        <v>0</v>
      </c>
      <c r="C173" s="330">
        <f>IF(P173="","",入力シート!C36)</f>
        <v>0</v>
      </c>
      <c r="D173" s="330"/>
      <c r="E173" s="330"/>
      <c r="F173" s="330"/>
      <c r="G173" s="265">
        <f>IF(P173="","",入力シート!D36)</f>
        <v>0</v>
      </c>
      <c r="H173" s="267"/>
      <c r="I173" s="383">
        <f>IF(P173="","",入力シート!E36)</f>
        <v>0</v>
      </c>
      <c r="J173" s="383"/>
      <c r="K173" s="265">
        <f>IF(P173="","",入力シート!F36)</f>
        <v>0</v>
      </c>
      <c r="L173" s="266"/>
      <c r="M173" s="266"/>
      <c r="N173" s="266"/>
      <c r="O173" s="267"/>
      <c r="P173" s="331">
        <f>入力シート!G36</f>
        <v>0</v>
      </c>
      <c r="Q173" s="331"/>
      <c r="R173" s="331"/>
      <c r="S173" s="154"/>
    </row>
    <row r="174" spans="1:19" ht="18" customHeight="1" x14ac:dyDescent="0.15">
      <c r="A174" s="343" t="s">
        <v>137</v>
      </c>
      <c r="B174" s="343"/>
      <c r="C174" s="343"/>
      <c r="D174" s="343"/>
      <c r="E174" s="343"/>
      <c r="F174" s="343"/>
      <c r="G174" s="271">
        <f>IF(P174="","",入力シート!D38)</f>
        <v>3</v>
      </c>
      <c r="H174" s="272"/>
      <c r="I174" s="343" t="s">
        <v>80</v>
      </c>
      <c r="J174" s="343"/>
      <c r="K174" s="389"/>
      <c r="L174" s="390"/>
      <c r="M174" s="390"/>
      <c r="N174" s="390"/>
      <c r="O174" s="391"/>
      <c r="P174" s="331">
        <f>入力シート!G38</f>
        <v>5400000</v>
      </c>
      <c r="Q174" s="331"/>
      <c r="R174" s="331"/>
      <c r="S174" s="69"/>
    </row>
    <row r="175" spans="1:19" ht="18" customHeight="1" x14ac:dyDescent="0.15">
      <c r="A175" s="128"/>
      <c r="B175" s="128"/>
      <c r="C175" s="128"/>
      <c r="D175" s="128"/>
      <c r="E175" s="128"/>
      <c r="F175" s="128"/>
      <c r="G175" s="129"/>
      <c r="H175" s="129"/>
      <c r="I175" s="128"/>
      <c r="J175" s="128"/>
      <c r="K175" s="448" t="s">
        <v>85</v>
      </c>
      <c r="L175" s="449"/>
      <c r="M175" s="449"/>
      <c r="N175" s="449"/>
      <c r="O175" s="450"/>
      <c r="P175" s="256">
        <f>入力シート!G40</f>
        <v>3240000</v>
      </c>
      <c r="Q175" s="331"/>
      <c r="R175" s="331"/>
      <c r="S175" s="128" t="s">
        <v>88</v>
      </c>
    </row>
    <row r="176" spans="1:19" ht="18" customHeight="1" x14ac:dyDescent="0.15">
      <c r="A176" s="276" t="s">
        <v>81</v>
      </c>
      <c r="B176" s="277"/>
      <c r="C176" s="277"/>
      <c r="D176" s="131"/>
      <c r="E176" s="247" t="str">
        <f>入力シート!C40</f>
        <v>12340001</v>
      </c>
      <c r="F176" s="248"/>
      <c r="G176" s="141"/>
      <c r="H176" s="132"/>
      <c r="I176" s="128"/>
      <c r="J176" s="128"/>
      <c r="K176" s="448" t="s">
        <v>86</v>
      </c>
      <c r="L176" s="449"/>
      <c r="M176" s="449"/>
      <c r="N176" s="449"/>
      <c r="O176" s="450"/>
      <c r="P176" s="256">
        <f>入力シート!G41</f>
        <v>8640000</v>
      </c>
      <c r="Q176" s="331"/>
      <c r="R176" s="331"/>
      <c r="S176" s="128" t="s">
        <v>88</v>
      </c>
    </row>
    <row r="177" spans="1:19" ht="18" customHeight="1" x14ac:dyDescent="0.15">
      <c r="A177" s="354" t="s">
        <v>82</v>
      </c>
      <c r="B177" s="354"/>
      <c r="C177" s="354"/>
      <c r="D177" s="133"/>
      <c r="E177" s="210">
        <f>入力シート!C41</f>
        <v>8640000</v>
      </c>
      <c r="F177" s="210"/>
      <c r="G177" s="210"/>
      <c r="H177" s="136"/>
      <c r="I177" s="128" t="s">
        <v>88</v>
      </c>
      <c r="J177" s="128"/>
      <c r="K177" s="448" t="s">
        <v>87</v>
      </c>
      <c r="L177" s="449"/>
      <c r="M177" s="449"/>
      <c r="N177" s="449"/>
      <c r="O177" s="450"/>
      <c r="P177" s="256">
        <f>入力シート!G42</f>
        <v>2160000</v>
      </c>
      <c r="Q177" s="331"/>
      <c r="R177" s="331"/>
      <c r="S177" s="128" t="s">
        <v>88</v>
      </c>
    </row>
    <row r="178" spans="1:19" ht="18" customHeight="1" x14ac:dyDescent="0.15">
      <c r="A178" s="201" t="s">
        <v>83</v>
      </c>
      <c r="B178" s="201"/>
      <c r="C178" s="201"/>
      <c r="D178" s="134"/>
      <c r="E178" s="210">
        <f>入力シート!C42</f>
        <v>2160000</v>
      </c>
      <c r="F178" s="210"/>
      <c r="G178" s="210"/>
      <c r="H178" s="136"/>
      <c r="I178" s="128" t="s">
        <v>88</v>
      </c>
      <c r="J178" s="128"/>
      <c r="K178" s="128"/>
      <c r="L178" s="129"/>
      <c r="M178" s="129"/>
      <c r="N178" s="129"/>
      <c r="O178" s="129"/>
      <c r="P178" s="129"/>
      <c r="Q178" s="129"/>
      <c r="R178" s="129"/>
      <c r="S178" s="128"/>
    </row>
    <row r="179" spans="1:19" ht="18" customHeight="1" x14ac:dyDescent="0.15">
      <c r="A179" s="201" t="s">
        <v>84</v>
      </c>
      <c r="B179" s="201"/>
      <c r="C179" s="201"/>
      <c r="D179" s="134"/>
      <c r="E179" s="210">
        <f>入力シート!C43</f>
        <v>10800000</v>
      </c>
      <c r="F179" s="210"/>
      <c r="G179" s="210"/>
      <c r="H179" s="136"/>
      <c r="I179" s="128" t="s">
        <v>88</v>
      </c>
      <c r="J179" s="128"/>
      <c r="K179" s="128"/>
      <c r="L179" s="129"/>
      <c r="M179" s="129"/>
      <c r="N179" s="129"/>
      <c r="O179" s="129"/>
      <c r="P179" s="129"/>
      <c r="Q179" s="129"/>
      <c r="R179" s="129"/>
      <c r="S179" s="128"/>
    </row>
    <row r="180" spans="1:19" ht="18" customHeight="1" x14ac:dyDescent="0.15">
      <c r="A180" s="19"/>
      <c r="B180" s="19"/>
      <c r="C180" s="19"/>
      <c r="D180" s="19"/>
      <c r="E180" s="19"/>
      <c r="F180" s="19"/>
      <c r="G180" s="47"/>
      <c r="H180" s="47"/>
      <c r="I180" s="47"/>
      <c r="J180" s="47"/>
      <c r="K180" s="47"/>
      <c r="L180" s="47"/>
      <c r="M180" s="47"/>
      <c r="N180" s="47"/>
      <c r="O180" s="47"/>
      <c r="P180" s="135"/>
      <c r="Q180" s="135"/>
      <c r="R180" s="135"/>
      <c r="S180" s="47"/>
    </row>
    <row r="181" spans="1:19" ht="18" customHeight="1" x14ac:dyDescent="0.15">
      <c r="A181" s="393" t="s">
        <v>38</v>
      </c>
      <c r="B181" s="393"/>
      <c r="C181" s="123"/>
      <c r="D181" s="230"/>
      <c r="E181" s="231"/>
      <c r="F181" s="232"/>
      <c r="G181" s="230" t="s">
        <v>41</v>
      </c>
      <c r="H181" s="231"/>
      <c r="I181" s="231"/>
      <c r="J181" s="232"/>
      <c r="K181" s="213"/>
      <c r="L181" s="213"/>
      <c r="M181" s="213"/>
      <c r="N181" s="213"/>
      <c r="O181" s="214"/>
      <c r="P181" s="93" t="s">
        <v>37</v>
      </c>
      <c r="Q181" s="394" t="s">
        <v>16</v>
      </c>
      <c r="R181" s="394"/>
      <c r="S181" s="394"/>
    </row>
    <row r="182" spans="1:19" ht="18" customHeight="1" x14ac:dyDescent="0.15">
      <c r="A182" s="397" t="s">
        <v>89</v>
      </c>
      <c r="B182" s="398"/>
      <c r="C182" s="399"/>
      <c r="D182" s="407"/>
      <c r="E182" s="407"/>
      <c r="F182" s="409"/>
      <c r="G182" s="238" t="s">
        <v>101</v>
      </c>
      <c r="H182" s="239"/>
      <c r="I182" s="239"/>
      <c r="J182" s="239"/>
      <c r="K182" s="239"/>
      <c r="L182" s="239"/>
      <c r="M182" s="239"/>
      <c r="N182" s="239"/>
      <c r="O182" s="240"/>
      <c r="P182" s="94"/>
      <c r="Q182" s="99"/>
      <c r="R182" s="95"/>
      <c r="S182" s="96"/>
    </row>
    <row r="183" spans="1:19" ht="18" customHeight="1" x14ac:dyDescent="0.15">
      <c r="A183" s="369"/>
      <c r="B183" s="370"/>
      <c r="C183" s="400"/>
      <c r="D183" s="407"/>
      <c r="E183" s="407"/>
      <c r="F183" s="410"/>
      <c r="G183" s="241" t="s">
        <v>103</v>
      </c>
      <c r="H183" s="147"/>
      <c r="I183" s="148"/>
      <c r="J183" s="124"/>
      <c r="K183" s="372" t="s">
        <v>44</v>
      </c>
      <c r="L183" s="373"/>
      <c r="M183" s="374"/>
      <c r="N183" s="218" t="s">
        <v>102</v>
      </c>
      <c r="O183" s="392"/>
      <c r="P183" s="94"/>
      <c r="Q183" s="100"/>
      <c r="R183" s="6"/>
      <c r="S183" s="97"/>
    </row>
    <row r="184" spans="1:19" ht="18" customHeight="1" x14ac:dyDescent="0.15">
      <c r="A184" s="401"/>
      <c r="B184" s="402"/>
      <c r="C184" s="403"/>
      <c r="D184" s="408"/>
      <c r="E184" s="408"/>
      <c r="F184" s="410"/>
      <c r="G184" s="447"/>
      <c r="H184" s="375" t="str">
        <f>IF(入力シート!C47="","",入力シート!C47/10)</f>
        <v/>
      </c>
      <c r="I184" s="376"/>
      <c r="J184" s="82" t="s">
        <v>39</v>
      </c>
      <c r="K184" s="451" t="str">
        <f>IF(入力シート!D47="","",入力シート!D47)</f>
        <v/>
      </c>
      <c r="L184" s="452"/>
      <c r="M184" s="86" t="s">
        <v>40</v>
      </c>
      <c r="N184" s="83" t="s">
        <v>99</v>
      </c>
      <c r="O184" s="83" t="s">
        <v>107</v>
      </c>
      <c r="P184" s="94"/>
      <c r="Q184" s="100"/>
      <c r="R184" s="6"/>
      <c r="S184" s="97"/>
    </row>
    <row r="185" spans="1:19" ht="18" customHeight="1" x14ac:dyDescent="0.15">
      <c r="A185" s="404"/>
      <c r="B185" s="405"/>
      <c r="C185" s="406"/>
      <c r="D185" s="408"/>
      <c r="E185" s="408"/>
      <c r="F185" s="410"/>
      <c r="G185" s="377" t="s">
        <v>104</v>
      </c>
      <c r="H185" s="144"/>
      <c r="I185" s="145"/>
      <c r="J185" s="89"/>
      <c r="K185" s="87" t="s">
        <v>44</v>
      </c>
      <c r="L185" s="88"/>
      <c r="M185" s="89"/>
      <c r="N185" s="218" t="s">
        <v>102</v>
      </c>
      <c r="O185" s="392"/>
      <c r="P185" s="94"/>
      <c r="Q185" s="101"/>
      <c r="R185" s="102"/>
      <c r="S185" s="98"/>
    </row>
    <row r="186" spans="1:19" ht="18" customHeight="1" x14ac:dyDescent="0.15">
      <c r="A186" s="411"/>
      <c r="B186" s="237"/>
      <c r="C186" s="412"/>
      <c r="D186" s="362"/>
      <c r="E186" s="362"/>
      <c r="F186" s="410"/>
      <c r="G186" s="378"/>
      <c r="H186" s="222" t="str">
        <f>IF(入力シート!C48="","",入力シート!C48/10)</f>
        <v/>
      </c>
      <c r="I186" s="223"/>
      <c r="J186" s="82" t="s">
        <v>39</v>
      </c>
      <c r="K186" s="222" t="str">
        <f>IF(入力シート!D48="","",入力シート!D48)</f>
        <v/>
      </c>
      <c r="L186" s="223"/>
      <c r="M186" s="82" t="s">
        <v>40</v>
      </c>
      <c r="N186" s="83" t="s">
        <v>99</v>
      </c>
      <c r="O186" s="83" t="s">
        <v>107</v>
      </c>
      <c r="P186" s="395" t="s">
        <v>109</v>
      </c>
      <c r="Q186" s="396"/>
      <c r="R186" s="103"/>
      <c r="S186" s="81"/>
    </row>
    <row r="187" spans="1:19" ht="18" customHeight="1" x14ac:dyDescent="0.15">
      <c r="A187" s="413"/>
      <c r="B187" s="414"/>
      <c r="C187" s="415"/>
      <c r="D187" s="362"/>
      <c r="E187" s="362"/>
      <c r="F187" s="416"/>
      <c r="G187" s="225"/>
      <c r="H187" s="226"/>
      <c r="I187" s="226"/>
      <c r="J187" s="226"/>
      <c r="K187" s="85"/>
      <c r="L187" s="85"/>
      <c r="M187" s="85"/>
      <c r="N187" s="151" t="s">
        <v>141</v>
      </c>
      <c r="O187" s="152"/>
      <c r="P187" s="19"/>
    </row>
    <row r="188" spans="1:19" ht="18" customHeight="1" x14ac:dyDescent="0.15">
      <c r="A188" s="21"/>
      <c r="B188" s="21"/>
      <c r="C188" s="21"/>
      <c r="D188" s="21"/>
      <c r="E188" s="21"/>
      <c r="F188" s="21"/>
      <c r="G188" s="225"/>
      <c r="H188" s="226"/>
      <c r="I188" s="226"/>
      <c r="J188" s="226"/>
      <c r="K188" s="227"/>
      <c r="L188" s="227"/>
      <c r="M188" s="84"/>
      <c r="N188" s="453">
        <v>1</v>
      </c>
      <c r="O188" s="454"/>
      <c r="P188" s="19"/>
    </row>
    <row r="189" spans="1:19" ht="18" customHeight="1" x14ac:dyDescent="0.15">
      <c r="A189" s="227"/>
      <c r="B189" s="227"/>
      <c r="C189" s="227"/>
      <c r="D189" s="227"/>
      <c r="E189" s="227"/>
      <c r="F189" s="227"/>
      <c r="G189" s="227"/>
      <c r="H189" s="227"/>
      <c r="I189" s="227"/>
      <c r="J189" s="227"/>
      <c r="K189" s="227"/>
      <c r="L189" s="227"/>
      <c r="M189" s="227"/>
      <c r="N189" s="19"/>
      <c r="O189" s="19"/>
      <c r="R189" s="112"/>
      <c r="S189" s="112"/>
    </row>
    <row r="190" spans="1:19" ht="20.100000000000001" customHeight="1" x14ac:dyDescent="0.15">
      <c r="N190" s="19"/>
      <c r="O190" s="19"/>
      <c r="P190" s="4"/>
      <c r="Q190" s="4"/>
      <c r="R190" s="4"/>
    </row>
    <row r="191" spans="1:19" ht="39.950000000000003" customHeight="1" x14ac:dyDescent="0.15"/>
    <row r="192" spans="1:19" ht="45" customHeight="1" x14ac:dyDescent="0.1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</row>
    <row r="193" spans="1:13" ht="45" customHeight="1" x14ac:dyDescent="0.1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</row>
    <row r="194" spans="1:13" ht="45" customHeight="1" x14ac:dyDescent="0.1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</row>
    <row r="195" spans="1:13" ht="45" customHeight="1" x14ac:dyDescent="0.15">
      <c r="A195" s="109"/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</row>
    <row r="196" spans="1:13" ht="45" customHeight="1" x14ac:dyDescent="0.15">
      <c r="A196" s="109"/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</row>
    <row r="197" spans="1:13" ht="45" customHeight="1" x14ac:dyDescent="0.15">
      <c r="A197" s="109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</row>
    <row r="198" spans="1:13" ht="45" customHeight="1" x14ac:dyDescent="0.15">
      <c r="A198" s="109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</row>
    <row r="199" spans="1:13" ht="45" customHeight="1" x14ac:dyDescent="0.15">
      <c r="A199" s="109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</row>
    <row r="200" spans="1:13" ht="45" customHeight="1" x14ac:dyDescent="0.15">
      <c r="A200" s="109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</row>
    <row r="201" spans="1:13" ht="45" customHeight="1" x14ac:dyDescent="0.15">
      <c r="A201" s="109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</row>
    <row r="202" spans="1:13" ht="45" customHeight="1" x14ac:dyDescent="0.15">
      <c r="A202" s="109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</row>
    <row r="203" spans="1:13" ht="45" customHeight="1" x14ac:dyDescent="0.15">
      <c r="A203" s="109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</row>
    <row r="204" spans="1:13" ht="45" customHeight="1" x14ac:dyDescent="0.15">
      <c r="A204" s="109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</row>
    <row r="205" spans="1:13" ht="45" customHeight="1" x14ac:dyDescent="0.15">
      <c r="A205" s="109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</row>
    <row r="206" spans="1:13" ht="45" customHeight="1" x14ac:dyDescent="0.15">
      <c r="A206" s="109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</row>
    <row r="207" spans="1:13" ht="45" customHeight="1" x14ac:dyDescent="0.15">
      <c r="A207" s="109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</row>
    <row r="208" spans="1:13" ht="45" customHeight="1" x14ac:dyDescent="0.15">
      <c r="A208" s="109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</row>
    <row r="209" spans="1:13" ht="45" customHeight="1" x14ac:dyDescent="0.15">
      <c r="A209" s="109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</row>
    <row r="210" spans="1:13" ht="45" customHeight="1" x14ac:dyDescent="0.15">
      <c r="A210" s="109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</row>
    <row r="211" spans="1:13" ht="45" customHeight="1" x14ac:dyDescent="0.15">
      <c r="A211" s="109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</row>
    <row r="212" spans="1:13" ht="45" customHeight="1" x14ac:dyDescent="0.15">
      <c r="A212" s="109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</row>
    <row r="213" spans="1:13" ht="45" customHeight="1" x14ac:dyDescent="0.15">
      <c r="A213" s="109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</row>
    <row r="214" spans="1:13" ht="45" customHeight="1" x14ac:dyDescent="0.15">
      <c r="A214" s="109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</row>
    <row r="215" spans="1:13" ht="45" customHeight="1" x14ac:dyDescent="0.15">
      <c r="A215" s="109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</row>
    <row r="216" spans="1:13" ht="45" customHeight="1" x14ac:dyDescent="0.15">
      <c r="A216" s="109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</row>
    <row r="217" spans="1:13" ht="45" customHeight="1" x14ac:dyDescent="0.15">
      <c r="A217" s="109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</row>
    <row r="218" spans="1:13" ht="45" customHeight="1" x14ac:dyDescent="0.15">
      <c r="A218" s="109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</row>
    <row r="219" spans="1:13" ht="45" customHeight="1" x14ac:dyDescent="0.15">
      <c r="A219" s="109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</row>
    <row r="220" spans="1:13" ht="45" customHeight="1" x14ac:dyDescent="0.15">
      <c r="A220" s="109"/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</row>
    <row r="221" spans="1:13" ht="45" customHeight="1" x14ac:dyDescent="0.15">
      <c r="A221" s="109"/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</row>
    <row r="222" spans="1:13" ht="45" customHeight="1" x14ac:dyDescent="0.15">
      <c r="A222" s="109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</row>
    <row r="223" spans="1:13" ht="45" customHeight="1" x14ac:dyDescent="0.15">
      <c r="A223" s="109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</row>
    <row r="224" spans="1:13" ht="45" customHeight="1" x14ac:dyDescent="0.15">
      <c r="A224" s="109"/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</row>
    <row r="225" spans="1:13" ht="45" customHeight="1" x14ac:dyDescent="0.15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</row>
    <row r="226" spans="1:13" ht="45" customHeight="1" x14ac:dyDescent="0.15">
      <c r="A226" s="109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</row>
    <row r="227" spans="1:13" ht="45" customHeight="1" x14ac:dyDescent="0.15">
      <c r="A227" s="109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</row>
    <row r="228" spans="1:13" ht="45" customHeight="1" x14ac:dyDescent="0.15">
      <c r="A228" s="109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</row>
    <row r="229" spans="1:13" ht="45" customHeight="1" x14ac:dyDescent="0.15">
      <c r="A229" s="109"/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</row>
    <row r="230" spans="1:13" ht="45" customHeight="1" x14ac:dyDescent="0.15">
      <c r="A230" s="109"/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</row>
    <row r="231" spans="1:13" ht="45" customHeight="1" x14ac:dyDescent="0.15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</row>
    <row r="232" spans="1:13" ht="45" customHeight="1" x14ac:dyDescent="0.15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</row>
    <row r="233" spans="1:13" ht="45" customHeight="1" x14ac:dyDescent="0.15">
      <c r="A233" s="109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</row>
    <row r="234" spans="1:13" ht="45" customHeight="1" x14ac:dyDescent="0.15">
      <c r="A234" s="109"/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</row>
    <row r="235" spans="1:13" ht="45" customHeight="1" x14ac:dyDescent="0.15">
      <c r="A235" s="109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</row>
    <row r="236" spans="1:13" ht="45" customHeight="1" x14ac:dyDescent="0.15">
      <c r="A236" s="109"/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</row>
    <row r="237" spans="1:13" ht="45" customHeight="1" x14ac:dyDescent="0.15">
      <c r="A237" s="109"/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</row>
    <row r="238" spans="1:13" ht="45" customHeight="1" x14ac:dyDescent="0.15">
      <c r="A238" s="109"/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</row>
    <row r="239" spans="1:13" ht="45" customHeight="1" x14ac:dyDescent="0.15">
      <c r="A239" s="109"/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</row>
    <row r="240" spans="1:13" ht="45" customHeight="1" x14ac:dyDescent="0.15">
      <c r="A240" s="109"/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</row>
    <row r="241" spans="1:13" ht="45" customHeight="1" x14ac:dyDescent="0.15">
      <c r="A241" s="109"/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</row>
    <row r="242" spans="1:13" ht="45" customHeight="1" x14ac:dyDescent="0.15">
      <c r="A242" s="109"/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</row>
    <row r="243" spans="1:13" ht="45" customHeight="1" x14ac:dyDescent="0.15">
      <c r="A243" s="109"/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</row>
    <row r="244" spans="1:13" ht="45" customHeight="1" x14ac:dyDescent="0.15">
      <c r="A244" s="109"/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</row>
    <row r="245" spans="1:13" ht="45" customHeight="1" x14ac:dyDescent="0.15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</row>
    <row r="246" spans="1:13" ht="45" customHeight="1" x14ac:dyDescent="0.15">
      <c r="A246" s="109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</row>
    <row r="247" spans="1:13" ht="45" customHeight="1" x14ac:dyDescent="0.15">
      <c r="A247" s="109"/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</row>
    <row r="248" spans="1:13" ht="45" customHeight="1" x14ac:dyDescent="0.15">
      <c r="A248" s="109"/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</row>
    <row r="249" spans="1:13" ht="45" customHeight="1" x14ac:dyDescent="0.15">
      <c r="A249" s="109"/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</row>
    <row r="250" spans="1:13" ht="45" customHeight="1" x14ac:dyDescent="0.15">
      <c r="A250" s="109"/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</row>
    <row r="251" spans="1:13" ht="45" customHeight="1" x14ac:dyDescent="0.15">
      <c r="A251" s="109"/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</row>
    <row r="252" spans="1:13" ht="45" customHeight="1" x14ac:dyDescent="0.15">
      <c r="A252" s="109"/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</row>
    <row r="253" spans="1:13" ht="45" customHeight="1" x14ac:dyDescent="0.15">
      <c r="A253" s="109"/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</row>
    <row r="254" spans="1:13" ht="45" customHeight="1" x14ac:dyDescent="0.15">
      <c r="A254" s="109"/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</row>
    <row r="255" spans="1:13" ht="45" customHeight="1" x14ac:dyDescent="0.15">
      <c r="A255" s="109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</row>
    <row r="256" spans="1:13" ht="45" customHeight="1" x14ac:dyDescent="0.15">
      <c r="A256" s="109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</row>
    <row r="257" spans="1:13" ht="45" customHeight="1" x14ac:dyDescent="0.15">
      <c r="A257" s="109"/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</row>
    <row r="258" spans="1:13" ht="45" customHeight="1" x14ac:dyDescent="0.15">
      <c r="A258" s="109"/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</row>
    <row r="259" spans="1:13" ht="45" customHeight="1" x14ac:dyDescent="0.15">
      <c r="A259" s="109"/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</row>
    <row r="260" spans="1:13" ht="45" customHeight="1" x14ac:dyDescent="0.15">
      <c r="A260" s="109"/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</row>
  </sheetData>
  <sheetProtection sheet="1" objects="1" scenarios="1"/>
  <mergeCells count="671">
    <mergeCell ref="C124:F124"/>
    <mergeCell ref="P171:R171"/>
    <mergeCell ref="P172:R172"/>
    <mergeCell ref="P173:R173"/>
    <mergeCell ref="K171:O171"/>
    <mergeCell ref="K172:O172"/>
    <mergeCell ref="K173:O173"/>
    <mergeCell ref="I171:J171"/>
    <mergeCell ref="I172:J172"/>
    <mergeCell ref="I173:J173"/>
    <mergeCell ref="G171:H171"/>
    <mergeCell ref="G172:H172"/>
    <mergeCell ref="G173:H173"/>
    <mergeCell ref="C171:F171"/>
    <mergeCell ref="C172:F172"/>
    <mergeCell ref="C173:F173"/>
    <mergeCell ref="N139:O139"/>
    <mergeCell ref="C142:D143"/>
    <mergeCell ref="C169:F169"/>
    <mergeCell ref="G169:H169"/>
    <mergeCell ref="C165:F165"/>
    <mergeCell ref="G165:H165"/>
    <mergeCell ref="C161:F161"/>
    <mergeCell ref="G161:H161"/>
    <mergeCell ref="P28:R28"/>
    <mergeCell ref="P29:R29"/>
    <mergeCell ref="P30:R30"/>
    <mergeCell ref="C74:F74"/>
    <mergeCell ref="C75:F75"/>
    <mergeCell ref="C76:F76"/>
    <mergeCell ref="G74:H74"/>
    <mergeCell ref="G75:H75"/>
    <mergeCell ref="G76:H76"/>
    <mergeCell ref="I74:J74"/>
    <mergeCell ref="I75:J75"/>
    <mergeCell ref="I76:J76"/>
    <mergeCell ref="K76:O76"/>
    <mergeCell ref="K75:O75"/>
    <mergeCell ref="K74:O74"/>
    <mergeCell ref="P74:R74"/>
    <mergeCell ref="P75:R75"/>
    <mergeCell ref="P76:R76"/>
    <mergeCell ref="A42:C44"/>
    <mergeCell ref="D42:D44"/>
    <mergeCell ref="E42:F44"/>
    <mergeCell ref="G42:H42"/>
    <mergeCell ref="I42:J42"/>
    <mergeCell ref="A45:B45"/>
    <mergeCell ref="N188:O188"/>
    <mergeCell ref="C28:F28"/>
    <mergeCell ref="C29:F29"/>
    <mergeCell ref="C30:F30"/>
    <mergeCell ref="I28:J28"/>
    <mergeCell ref="G28:H28"/>
    <mergeCell ref="G29:H29"/>
    <mergeCell ref="G30:H30"/>
    <mergeCell ref="I29:J29"/>
    <mergeCell ref="I30:J30"/>
    <mergeCell ref="K28:O28"/>
    <mergeCell ref="K29:O29"/>
    <mergeCell ref="K30:O30"/>
    <mergeCell ref="K122:O122"/>
    <mergeCell ref="K123:O123"/>
    <mergeCell ref="K124:O124"/>
    <mergeCell ref="I122:J122"/>
    <mergeCell ref="I123:J123"/>
    <mergeCell ref="I124:J124"/>
    <mergeCell ref="G122:H122"/>
    <mergeCell ref="G123:H123"/>
    <mergeCell ref="G124:H124"/>
    <mergeCell ref="C122:F122"/>
    <mergeCell ref="C141:D141"/>
    <mergeCell ref="Q132:S132"/>
    <mergeCell ref="G182:O182"/>
    <mergeCell ref="G183:G184"/>
    <mergeCell ref="K183:M183"/>
    <mergeCell ref="N183:O183"/>
    <mergeCell ref="K175:O175"/>
    <mergeCell ref="K176:O176"/>
    <mergeCell ref="K177:O177"/>
    <mergeCell ref="A177:C177"/>
    <mergeCell ref="E177:G177"/>
    <mergeCell ref="H184:I184"/>
    <mergeCell ref="K184:L184"/>
    <mergeCell ref="A133:C134"/>
    <mergeCell ref="D133:E134"/>
    <mergeCell ref="D135:E136"/>
    <mergeCell ref="D137:E138"/>
    <mergeCell ref="A135:C136"/>
    <mergeCell ref="F137:F138"/>
    <mergeCell ref="A129:C129"/>
    <mergeCell ref="E129:H129"/>
    <mergeCell ref="A130:C130"/>
    <mergeCell ref="E130:H130"/>
    <mergeCell ref="A132:B132"/>
    <mergeCell ref="F133:F134"/>
    <mergeCell ref="F135:F136"/>
    <mergeCell ref="A1:S1"/>
    <mergeCell ref="O154:P154"/>
    <mergeCell ref="P101:S101"/>
    <mergeCell ref="I107:J107"/>
    <mergeCell ref="P27:R27"/>
    <mergeCell ref="K13:O13"/>
    <mergeCell ref="N9:Q9"/>
    <mergeCell ref="N10:Q10"/>
    <mergeCell ref="J9:M9"/>
    <mergeCell ref="J10:M10"/>
    <mergeCell ref="P12:S12"/>
    <mergeCell ref="P11:S11"/>
    <mergeCell ref="J11:M11"/>
    <mergeCell ref="J3:O3"/>
    <mergeCell ref="J4:S4"/>
    <mergeCell ref="J5:S5"/>
    <mergeCell ref="J6:S6"/>
    <mergeCell ref="P7:S7"/>
    <mergeCell ref="P8:S8"/>
    <mergeCell ref="K7:O7"/>
    <mergeCell ref="J8:O8"/>
    <mergeCell ref="A147:G147"/>
    <mergeCell ref="D132:F132"/>
    <mergeCell ref="G132:J132"/>
    <mergeCell ref="G187:G188"/>
    <mergeCell ref="H187:J188"/>
    <mergeCell ref="K188:L188"/>
    <mergeCell ref="A189:B189"/>
    <mergeCell ref="A186:C187"/>
    <mergeCell ref="D186:E187"/>
    <mergeCell ref="F186:F187"/>
    <mergeCell ref="C189:D189"/>
    <mergeCell ref="E189:M189"/>
    <mergeCell ref="G185:G186"/>
    <mergeCell ref="N185:O185"/>
    <mergeCell ref="H186:I186"/>
    <mergeCell ref="K186:L186"/>
    <mergeCell ref="P177:R177"/>
    <mergeCell ref="A178:C178"/>
    <mergeCell ref="E178:G178"/>
    <mergeCell ref="A179:C179"/>
    <mergeCell ref="E179:G179"/>
    <mergeCell ref="A181:B181"/>
    <mergeCell ref="K181:O181"/>
    <mergeCell ref="Q181:S181"/>
    <mergeCell ref="D181:F181"/>
    <mergeCell ref="G181:J181"/>
    <mergeCell ref="P186:Q186"/>
    <mergeCell ref="A182:C183"/>
    <mergeCell ref="A184:C185"/>
    <mergeCell ref="D182:E183"/>
    <mergeCell ref="D184:E185"/>
    <mergeCell ref="F182:F183"/>
    <mergeCell ref="F184:F185"/>
    <mergeCell ref="A174:F174"/>
    <mergeCell ref="G174:H174"/>
    <mergeCell ref="I174:J174"/>
    <mergeCell ref="K174:O174"/>
    <mergeCell ref="P174:R174"/>
    <mergeCell ref="P175:R175"/>
    <mergeCell ref="A176:C176"/>
    <mergeCell ref="E176:F176"/>
    <mergeCell ref="P176:R176"/>
    <mergeCell ref="I169:J169"/>
    <mergeCell ref="K169:O169"/>
    <mergeCell ref="P169:R169"/>
    <mergeCell ref="C170:F170"/>
    <mergeCell ref="G170:H170"/>
    <mergeCell ref="I170:J170"/>
    <mergeCell ref="K170:O170"/>
    <mergeCell ref="P170:R170"/>
    <mergeCell ref="C167:F167"/>
    <mergeCell ref="G167:H167"/>
    <mergeCell ref="I167:J167"/>
    <mergeCell ref="K167:O167"/>
    <mergeCell ref="P167:R167"/>
    <mergeCell ref="C168:F168"/>
    <mergeCell ref="G168:H168"/>
    <mergeCell ref="I168:J168"/>
    <mergeCell ref="K168:O168"/>
    <mergeCell ref="P168:R168"/>
    <mergeCell ref="I165:J165"/>
    <mergeCell ref="K165:O165"/>
    <mergeCell ref="P165:R165"/>
    <mergeCell ref="C166:F166"/>
    <mergeCell ref="G166:H166"/>
    <mergeCell ref="I166:J166"/>
    <mergeCell ref="K166:O166"/>
    <mergeCell ref="P166:R166"/>
    <mergeCell ref="C163:F163"/>
    <mergeCell ref="G163:H163"/>
    <mergeCell ref="I163:J163"/>
    <mergeCell ref="K163:O163"/>
    <mergeCell ref="P163:R163"/>
    <mergeCell ref="C164:F164"/>
    <mergeCell ref="G164:H164"/>
    <mergeCell ref="I164:J164"/>
    <mergeCell ref="K164:O164"/>
    <mergeCell ref="P164:R164"/>
    <mergeCell ref="I161:J161"/>
    <mergeCell ref="K161:O161"/>
    <mergeCell ref="P161:R161"/>
    <mergeCell ref="C162:F162"/>
    <mergeCell ref="G162:H162"/>
    <mergeCell ref="I162:J162"/>
    <mergeCell ref="K162:O162"/>
    <mergeCell ref="P162:R162"/>
    <mergeCell ref="C159:F159"/>
    <mergeCell ref="G159:H159"/>
    <mergeCell ref="I159:J159"/>
    <mergeCell ref="K159:O159"/>
    <mergeCell ref="P159:R159"/>
    <mergeCell ref="C160:F160"/>
    <mergeCell ref="G160:H160"/>
    <mergeCell ref="I160:J160"/>
    <mergeCell ref="K160:O160"/>
    <mergeCell ref="P160:R160"/>
    <mergeCell ref="I157:J157"/>
    <mergeCell ref="K157:O157"/>
    <mergeCell ref="P157:R157"/>
    <mergeCell ref="C158:F158"/>
    <mergeCell ref="G158:H158"/>
    <mergeCell ref="I158:J158"/>
    <mergeCell ref="K158:O158"/>
    <mergeCell ref="P158:R158"/>
    <mergeCell ref="A153:C154"/>
    <mergeCell ref="D153:I154"/>
    <mergeCell ref="L153:N153"/>
    <mergeCell ref="R153:S153"/>
    <mergeCell ref="L154:N154"/>
    <mergeCell ref="Q154:S154"/>
    <mergeCell ref="C156:F156"/>
    <mergeCell ref="G156:H156"/>
    <mergeCell ref="I156:J156"/>
    <mergeCell ref="K156:O156"/>
    <mergeCell ref="P156:R156"/>
    <mergeCell ref="O153:Q153"/>
    <mergeCell ref="C157:F157"/>
    <mergeCell ref="G157:H157"/>
    <mergeCell ref="K137:L137"/>
    <mergeCell ref="L147:S147"/>
    <mergeCell ref="A148:F148"/>
    <mergeCell ref="L148:S148"/>
    <mergeCell ref="A149:B149"/>
    <mergeCell ref="C149:F149"/>
    <mergeCell ref="L149:S149"/>
    <mergeCell ref="P150:S150"/>
    <mergeCell ref="A151:C152"/>
    <mergeCell ref="D151:I152"/>
    <mergeCell ref="P151:S151"/>
    <mergeCell ref="L152:N152"/>
    <mergeCell ref="R152:S152"/>
    <mergeCell ref="O152:Q152"/>
    <mergeCell ref="N150:O150"/>
    <mergeCell ref="N151:O151"/>
    <mergeCell ref="A141:B141"/>
    <mergeCell ref="A142:B143"/>
    <mergeCell ref="A144:S144"/>
    <mergeCell ref="A146:F146"/>
    <mergeCell ref="P146:Q146"/>
    <mergeCell ref="R146:S146"/>
    <mergeCell ref="E141:M141"/>
    <mergeCell ref="E142:M143"/>
    <mergeCell ref="G138:G139"/>
    <mergeCell ref="H138:J139"/>
    <mergeCell ref="K139:L139"/>
    <mergeCell ref="A137:C138"/>
    <mergeCell ref="K132:O132"/>
    <mergeCell ref="P126:R126"/>
    <mergeCell ref="A127:C127"/>
    <mergeCell ref="E127:F127"/>
    <mergeCell ref="P127:R127"/>
    <mergeCell ref="A128:C128"/>
    <mergeCell ref="E128:H128"/>
    <mergeCell ref="P128:R128"/>
    <mergeCell ref="K126:O126"/>
    <mergeCell ref="K127:O127"/>
    <mergeCell ref="K128:O128"/>
    <mergeCell ref="G133:O133"/>
    <mergeCell ref="G134:G135"/>
    <mergeCell ref="K134:M134"/>
    <mergeCell ref="N134:O134"/>
    <mergeCell ref="H135:I135"/>
    <mergeCell ref="K135:L135"/>
    <mergeCell ref="G136:G137"/>
    <mergeCell ref="N136:O136"/>
    <mergeCell ref="H137:I137"/>
    <mergeCell ref="P121:R121"/>
    <mergeCell ref="A125:F125"/>
    <mergeCell ref="G125:H125"/>
    <mergeCell ref="P125:R125"/>
    <mergeCell ref="K121:O121"/>
    <mergeCell ref="K125:O125"/>
    <mergeCell ref="C119:F119"/>
    <mergeCell ref="G119:H119"/>
    <mergeCell ref="P119:R119"/>
    <mergeCell ref="C120:F120"/>
    <mergeCell ref="G120:H120"/>
    <mergeCell ref="P120:R120"/>
    <mergeCell ref="K119:O119"/>
    <mergeCell ref="K120:O120"/>
    <mergeCell ref="I119:J119"/>
    <mergeCell ref="I120:J120"/>
    <mergeCell ref="I121:J121"/>
    <mergeCell ref="I125:J125"/>
    <mergeCell ref="C121:F121"/>
    <mergeCell ref="G121:H121"/>
    <mergeCell ref="P122:R122"/>
    <mergeCell ref="P123:R123"/>
    <mergeCell ref="P124:R124"/>
    <mergeCell ref="C123:F123"/>
    <mergeCell ref="C117:F117"/>
    <mergeCell ref="G117:H117"/>
    <mergeCell ref="P117:R117"/>
    <mergeCell ref="C118:F118"/>
    <mergeCell ref="G118:H118"/>
    <mergeCell ref="P118:R118"/>
    <mergeCell ref="K117:O117"/>
    <mergeCell ref="K118:O118"/>
    <mergeCell ref="C115:F115"/>
    <mergeCell ref="G115:H115"/>
    <mergeCell ref="P115:R115"/>
    <mergeCell ref="C116:F116"/>
    <mergeCell ref="G116:H116"/>
    <mergeCell ref="P116:R116"/>
    <mergeCell ref="K115:O115"/>
    <mergeCell ref="K116:O116"/>
    <mergeCell ref="I118:J118"/>
    <mergeCell ref="I115:J115"/>
    <mergeCell ref="I116:J116"/>
    <mergeCell ref="I117:J117"/>
    <mergeCell ref="C113:F113"/>
    <mergeCell ref="G113:H113"/>
    <mergeCell ref="P113:R113"/>
    <mergeCell ref="C114:F114"/>
    <mergeCell ref="G114:H114"/>
    <mergeCell ref="P114:R114"/>
    <mergeCell ref="K113:O113"/>
    <mergeCell ref="K114:O114"/>
    <mergeCell ref="C111:F111"/>
    <mergeCell ref="G111:H111"/>
    <mergeCell ref="P111:R111"/>
    <mergeCell ref="C112:F112"/>
    <mergeCell ref="G112:H112"/>
    <mergeCell ref="P112:R112"/>
    <mergeCell ref="K112:O112"/>
    <mergeCell ref="K111:O111"/>
    <mergeCell ref="I111:J111"/>
    <mergeCell ref="I112:J112"/>
    <mergeCell ref="I113:J113"/>
    <mergeCell ref="I114:J114"/>
    <mergeCell ref="C109:F109"/>
    <mergeCell ref="G109:H109"/>
    <mergeCell ref="P109:R109"/>
    <mergeCell ref="C110:F110"/>
    <mergeCell ref="G110:H110"/>
    <mergeCell ref="P110:R110"/>
    <mergeCell ref="C107:F107"/>
    <mergeCell ref="G107:H107"/>
    <mergeCell ref="P107:R107"/>
    <mergeCell ref="C108:F108"/>
    <mergeCell ref="G108:H108"/>
    <mergeCell ref="P108:R108"/>
    <mergeCell ref="I108:J108"/>
    <mergeCell ref="K107:O107"/>
    <mergeCell ref="K108:O108"/>
    <mergeCell ref="K109:O109"/>
    <mergeCell ref="K110:O110"/>
    <mergeCell ref="I109:J109"/>
    <mergeCell ref="I110:J110"/>
    <mergeCell ref="L101:O101"/>
    <mergeCell ref="A102:C103"/>
    <mergeCell ref="D102:J103"/>
    <mergeCell ref="L102:O102"/>
    <mergeCell ref="P102:S102"/>
    <mergeCell ref="L103:N103"/>
    <mergeCell ref="O103:Q103"/>
    <mergeCell ref="R103:S103"/>
    <mergeCell ref="A104:C105"/>
    <mergeCell ref="D104:J105"/>
    <mergeCell ref="L104:N104"/>
    <mergeCell ref="O104:Q104"/>
    <mergeCell ref="R104:S104"/>
    <mergeCell ref="L105:N105"/>
    <mergeCell ref="O105:P105"/>
    <mergeCell ref="Q105:S105"/>
    <mergeCell ref="A95:S95"/>
    <mergeCell ref="A97:F97"/>
    <mergeCell ref="P97:Q97"/>
    <mergeCell ref="R97:S97"/>
    <mergeCell ref="A98:H98"/>
    <mergeCell ref="L98:S98"/>
    <mergeCell ref="A99:F99"/>
    <mergeCell ref="L99:S99"/>
    <mergeCell ref="A100:B100"/>
    <mergeCell ref="C100:F100"/>
    <mergeCell ref="L100:S100"/>
    <mergeCell ref="C45:D45"/>
    <mergeCell ref="H45:I45"/>
    <mergeCell ref="A46:B46"/>
    <mergeCell ref="C46:D46"/>
    <mergeCell ref="H46:I46"/>
    <mergeCell ref="A39:C41"/>
    <mergeCell ref="D39:D41"/>
    <mergeCell ref="E39:F41"/>
    <mergeCell ref="G39:H39"/>
    <mergeCell ref="I39:J39"/>
    <mergeCell ref="G40:H41"/>
    <mergeCell ref="I40:J41"/>
    <mergeCell ref="K40:K41"/>
    <mergeCell ref="A34:C34"/>
    <mergeCell ref="E34:G34"/>
    <mergeCell ref="P34:R34"/>
    <mergeCell ref="A35:C35"/>
    <mergeCell ref="E35:G35"/>
    <mergeCell ref="A36:C36"/>
    <mergeCell ref="E36:G36"/>
    <mergeCell ref="A38:B38"/>
    <mergeCell ref="C38:D38"/>
    <mergeCell ref="E38:G38"/>
    <mergeCell ref="H38:I38"/>
    <mergeCell ref="J38:K38"/>
    <mergeCell ref="M38:O38"/>
    <mergeCell ref="K34:O34"/>
    <mergeCell ref="A31:F31"/>
    <mergeCell ref="P31:R31"/>
    <mergeCell ref="P32:R32"/>
    <mergeCell ref="A33:C33"/>
    <mergeCell ref="E33:F33"/>
    <mergeCell ref="P33:R33"/>
    <mergeCell ref="K31:O31"/>
    <mergeCell ref="K32:O32"/>
    <mergeCell ref="K33:O33"/>
    <mergeCell ref="I31:J31"/>
    <mergeCell ref="G31:H31"/>
    <mergeCell ref="C25:F25"/>
    <mergeCell ref="P25:R25"/>
    <mergeCell ref="C26:F26"/>
    <mergeCell ref="P26:R26"/>
    <mergeCell ref="C27:F27"/>
    <mergeCell ref="K25:O25"/>
    <mergeCell ref="K26:O26"/>
    <mergeCell ref="K27:O27"/>
    <mergeCell ref="I25:J25"/>
    <mergeCell ref="I26:J26"/>
    <mergeCell ref="I27:J27"/>
    <mergeCell ref="G25:H25"/>
    <mergeCell ref="G26:H26"/>
    <mergeCell ref="G27:H27"/>
    <mergeCell ref="C22:F22"/>
    <mergeCell ref="P22:R22"/>
    <mergeCell ref="C23:F23"/>
    <mergeCell ref="P23:R23"/>
    <mergeCell ref="C24:F24"/>
    <mergeCell ref="P24:R24"/>
    <mergeCell ref="K22:O22"/>
    <mergeCell ref="K23:O23"/>
    <mergeCell ref="K24:O24"/>
    <mergeCell ref="I22:J22"/>
    <mergeCell ref="I23:J23"/>
    <mergeCell ref="I24:J24"/>
    <mergeCell ref="G22:H22"/>
    <mergeCell ref="G23:H23"/>
    <mergeCell ref="G24:H24"/>
    <mergeCell ref="C19:F19"/>
    <mergeCell ref="P19:R19"/>
    <mergeCell ref="C20:F20"/>
    <mergeCell ref="P20:R20"/>
    <mergeCell ref="C21:F21"/>
    <mergeCell ref="P21:R21"/>
    <mergeCell ref="K19:O19"/>
    <mergeCell ref="K20:O20"/>
    <mergeCell ref="K21:O21"/>
    <mergeCell ref="I19:J19"/>
    <mergeCell ref="I20:J20"/>
    <mergeCell ref="I21:J21"/>
    <mergeCell ref="G19:H19"/>
    <mergeCell ref="G20:H20"/>
    <mergeCell ref="G21:H21"/>
    <mergeCell ref="P16:R16"/>
    <mergeCell ref="C17:F17"/>
    <mergeCell ref="P17:R17"/>
    <mergeCell ref="C18:F18"/>
    <mergeCell ref="P18:R18"/>
    <mergeCell ref="K16:O16"/>
    <mergeCell ref="K17:O17"/>
    <mergeCell ref="K18:O18"/>
    <mergeCell ref="I16:J16"/>
    <mergeCell ref="I17:J17"/>
    <mergeCell ref="I18:J18"/>
    <mergeCell ref="G16:H16"/>
    <mergeCell ref="G17:H17"/>
    <mergeCell ref="G18:H18"/>
    <mergeCell ref="A3:F3"/>
    <mergeCell ref="P3:Q3"/>
    <mergeCell ref="R3:S3"/>
    <mergeCell ref="A4:G4"/>
    <mergeCell ref="A5:F5"/>
    <mergeCell ref="A6:B6"/>
    <mergeCell ref="C6:F6"/>
    <mergeCell ref="A8:C9"/>
    <mergeCell ref="D8:H9"/>
    <mergeCell ref="R9:S9"/>
    <mergeCell ref="A10:C11"/>
    <mergeCell ref="D10:H11"/>
    <mergeCell ref="R10:S10"/>
    <mergeCell ref="N11:O11"/>
    <mergeCell ref="A47:S47"/>
    <mergeCell ref="A49:F49"/>
    <mergeCell ref="P49:Q49"/>
    <mergeCell ref="R49:S49"/>
    <mergeCell ref="A50:G50"/>
    <mergeCell ref="C13:F13"/>
    <mergeCell ref="P13:R13"/>
    <mergeCell ref="C14:F14"/>
    <mergeCell ref="P14:R14"/>
    <mergeCell ref="C15:F15"/>
    <mergeCell ref="P15:R15"/>
    <mergeCell ref="K14:O14"/>
    <mergeCell ref="I13:J13"/>
    <mergeCell ref="I14:J14"/>
    <mergeCell ref="K15:O15"/>
    <mergeCell ref="I15:J15"/>
    <mergeCell ref="G13:H13"/>
    <mergeCell ref="G14:H14"/>
    <mergeCell ref="G15:H15"/>
    <mergeCell ref="C16:F16"/>
    <mergeCell ref="A51:F51"/>
    <mergeCell ref="K49:O49"/>
    <mergeCell ref="K50:S50"/>
    <mergeCell ref="K52:S52"/>
    <mergeCell ref="K51:S51"/>
    <mergeCell ref="A56:C57"/>
    <mergeCell ref="D56:I57"/>
    <mergeCell ref="R56:S56"/>
    <mergeCell ref="C52:F52"/>
    <mergeCell ref="P53:S53"/>
    <mergeCell ref="A54:C55"/>
    <mergeCell ref="D54:I55"/>
    <mergeCell ref="P54:S54"/>
    <mergeCell ref="R55:S55"/>
    <mergeCell ref="K53:O53"/>
    <mergeCell ref="K54:O54"/>
    <mergeCell ref="K55:M55"/>
    <mergeCell ref="K56:M56"/>
    <mergeCell ref="K57:M57"/>
    <mergeCell ref="A52:B52"/>
    <mergeCell ref="C59:F59"/>
    <mergeCell ref="I59:J59"/>
    <mergeCell ref="P59:R59"/>
    <mergeCell ref="C60:F60"/>
    <mergeCell ref="I60:J60"/>
    <mergeCell ref="P60:R60"/>
    <mergeCell ref="G59:H59"/>
    <mergeCell ref="G60:H60"/>
    <mergeCell ref="N55:Q55"/>
    <mergeCell ref="K60:O60"/>
    <mergeCell ref="K59:O59"/>
    <mergeCell ref="N56:Q56"/>
    <mergeCell ref="N57:O57"/>
    <mergeCell ref="P57:S57"/>
    <mergeCell ref="C61:F61"/>
    <mergeCell ref="I61:J61"/>
    <mergeCell ref="P61:R61"/>
    <mergeCell ref="C62:F62"/>
    <mergeCell ref="I62:J62"/>
    <mergeCell ref="P62:R62"/>
    <mergeCell ref="G61:H61"/>
    <mergeCell ref="G62:H62"/>
    <mergeCell ref="K62:O62"/>
    <mergeCell ref="K61:O61"/>
    <mergeCell ref="C63:F63"/>
    <mergeCell ref="I63:J63"/>
    <mergeCell ref="P63:R63"/>
    <mergeCell ref="C64:F64"/>
    <mergeCell ref="I64:J64"/>
    <mergeCell ref="P64:R64"/>
    <mergeCell ref="G63:H63"/>
    <mergeCell ref="G64:H64"/>
    <mergeCell ref="K63:O63"/>
    <mergeCell ref="K64:O64"/>
    <mergeCell ref="C65:F65"/>
    <mergeCell ref="I65:J65"/>
    <mergeCell ref="P65:R65"/>
    <mergeCell ref="C66:F66"/>
    <mergeCell ref="I66:J66"/>
    <mergeCell ref="P66:R66"/>
    <mergeCell ref="K65:O65"/>
    <mergeCell ref="K66:O66"/>
    <mergeCell ref="G65:H65"/>
    <mergeCell ref="G66:H66"/>
    <mergeCell ref="C67:F67"/>
    <mergeCell ref="I67:J67"/>
    <mergeCell ref="P67:R67"/>
    <mergeCell ref="C68:F68"/>
    <mergeCell ref="I68:J68"/>
    <mergeCell ref="P68:R68"/>
    <mergeCell ref="K67:O67"/>
    <mergeCell ref="K68:O68"/>
    <mergeCell ref="G67:H67"/>
    <mergeCell ref="G68:H68"/>
    <mergeCell ref="C69:F69"/>
    <mergeCell ref="I69:J69"/>
    <mergeCell ref="P69:R69"/>
    <mergeCell ref="C70:F70"/>
    <mergeCell ref="I70:J70"/>
    <mergeCell ref="P70:R70"/>
    <mergeCell ref="K69:O69"/>
    <mergeCell ref="K70:O70"/>
    <mergeCell ref="G69:H69"/>
    <mergeCell ref="G70:H70"/>
    <mergeCell ref="C71:F71"/>
    <mergeCell ref="I71:J71"/>
    <mergeCell ref="P71:R71"/>
    <mergeCell ref="C72:F72"/>
    <mergeCell ref="I72:J72"/>
    <mergeCell ref="P72:R72"/>
    <mergeCell ref="K71:O71"/>
    <mergeCell ref="K72:O72"/>
    <mergeCell ref="G71:H71"/>
    <mergeCell ref="G72:H72"/>
    <mergeCell ref="E79:F79"/>
    <mergeCell ref="P79:R79"/>
    <mergeCell ref="K78:O78"/>
    <mergeCell ref="K79:O79"/>
    <mergeCell ref="C73:F73"/>
    <mergeCell ref="I73:J73"/>
    <mergeCell ref="P73:R73"/>
    <mergeCell ref="A77:F77"/>
    <mergeCell ref="I77:J77"/>
    <mergeCell ref="P77:R77"/>
    <mergeCell ref="K73:O73"/>
    <mergeCell ref="K77:O77"/>
    <mergeCell ref="G73:H73"/>
    <mergeCell ref="G77:H77"/>
    <mergeCell ref="P78:R78"/>
    <mergeCell ref="A79:C79"/>
    <mergeCell ref="A94:B94"/>
    <mergeCell ref="K84:O84"/>
    <mergeCell ref="K86:M86"/>
    <mergeCell ref="N86:O86"/>
    <mergeCell ref="H87:I87"/>
    <mergeCell ref="K87:L87"/>
    <mergeCell ref="N88:O88"/>
    <mergeCell ref="H89:I89"/>
    <mergeCell ref="K89:L89"/>
    <mergeCell ref="G90:G91"/>
    <mergeCell ref="H90:J91"/>
    <mergeCell ref="K91:L91"/>
    <mergeCell ref="A93:B93"/>
    <mergeCell ref="G84:J84"/>
    <mergeCell ref="C93:D93"/>
    <mergeCell ref="C94:D94"/>
    <mergeCell ref="E93:M93"/>
    <mergeCell ref="E94:M94"/>
    <mergeCell ref="A91:C91"/>
    <mergeCell ref="D85:D87"/>
    <mergeCell ref="G85:O85"/>
    <mergeCell ref="G86:G87"/>
    <mergeCell ref="A84:B84"/>
    <mergeCell ref="N91:O91"/>
    <mergeCell ref="A88:C90"/>
    <mergeCell ref="D88:D90"/>
    <mergeCell ref="A85:C87"/>
    <mergeCell ref="G88:G89"/>
    <mergeCell ref="P80:R80"/>
    <mergeCell ref="A81:C81"/>
    <mergeCell ref="E81:G81"/>
    <mergeCell ref="K80:O80"/>
    <mergeCell ref="Q84:S84"/>
    <mergeCell ref="A82:C82"/>
    <mergeCell ref="E82:G82"/>
    <mergeCell ref="A80:C80"/>
    <mergeCell ref="E80:G80"/>
  </mergeCells>
  <phoneticPr fontId="1"/>
  <pageMargins left="0.78740157480314965" right="0.31496062992125984" top="0.70866141732283472" bottom="0.31496062992125984" header="0.31496062992125984" footer="0.23622047244094491"/>
  <pageSetup paperSize="9" scale="93" orientation="portrait" r:id="rId1"/>
  <rowBreaks count="3" manualBreakCount="3">
    <brk id="46" max="16383" man="1"/>
    <brk id="94" max="18" man="1"/>
    <brk id="1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説明</vt:lpstr>
      <vt:lpstr>入力シート (例)</vt:lpstr>
      <vt:lpstr>入力シート</vt:lpstr>
      <vt:lpstr>印刷画面</vt:lpstr>
      <vt:lpstr>印刷画面!Print_Area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hinata</dc:creator>
  <cp:lastModifiedBy>user</cp:lastModifiedBy>
  <cp:lastPrinted>2019-02-22T08:21:45Z</cp:lastPrinted>
  <dcterms:created xsi:type="dcterms:W3CDTF">2013-06-06T06:39:13Z</dcterms:created>
  <dcterms:modified xsi:type="dcterms:W3CDTF">2019-02-22T08:22:02Z</dcterms:modified>
</cp:coreProperties>
</file>